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PL1_CSVC_MN" sheetId="1" r:id="rId1"/>
    <sheet name="PL2_CSVC_TH" sheetId="2" r:id="rId2"/>
    <sheet name="PL3_CSVC_TH&amp;THCS, THCS" sheetId="3" r:id="rId3"/>
    <sheet name="PL5_TB_MN_TH-THCS_THPT" sheetId="4" r:id="rId4"/>
  </sheets>
  <definedNames>
    <definedName name="_xlnm._FilterDatabase" localSheetId="0" hidden="1">PL1_CSVC_MN!$B$4:$B$994</definedName>
    <definedName name="_xlnm._FilterDatabase" localSheetId="1" hidden="1">PL2_CSVC_TH!$B$4:$B$536</definedName>
  </definedNames>
  <calcPr calcId="144525"/>
  <extLst>
    <ext uri="GoogleSheetsCustomDataVersion2">
      <go:sheetsCustomData xmlns:go="http://customooxmlschemas.google.com/" r:id="rId8" roundtripDataChecksum="9pze18wNYWCXarTcGpxps0K9d7ScfyhXKdBg1HSg/ZQ="/>
    </ext>
  </extLst>
</workbook>
</file>

<file path=xl/calcChain.xml><?xml version="1.0" encoding="utf-8"?>
<calcChain xmlns="http://schemas.openxmlformats.org/spreadsheetml/2006/main">
  <c r="P9" i="1" l="1"/>
  <c r="AH18" i="4"/>
  <c r="AG18" i="4"/>
  <c r="AF18" i="4"/>
  <c r="AE18" i="4"/>
  <c r="AC18" i="4"/>
  <c r="AB18" i="4"/>
  <c r="AA18" i="4"/>
  <c r="Z18" i="4"/>
  <c r="X18" i="4"/>
  <c r="W18" i="4"/>
  <c r="V18" i="4"/>
  <c r="U18" i="4"/>
  <c r="S18" i="4"/>
  <c r="R18" i="4"/>
  <c r="Q18" i="4"/>
  <c r="P18" i="4"/>
  <c r="N18" i="4"/>
  <c r="M18" i="4"/>
  <c r="L18" i="4"/>
  <c r="K18" i="4"/>
  <c r="I18" i="4"/>
  <c r="H18" i="4"/>
  <c r="G18" i="4"/>
  <c r="F18" i="4"/>
  <c r="D18" i="4"/>
  <c r="C18" i="4"/>
  <c r="AH16" i="4"/>
  <c r="AG16" i="4"/>
  <c r="AF16" i="4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O18" i="4" s="1"/>
  <c r="N16" i="4"/>
  <c r="M16" i="4"/>
  <c r="L16" i="4"/>
  <c r="K16" i="4"/>
  <c r="J16" i="4"/>
  <c r="I16" i="4"/>
  <c r="H16" i="4"/>
  <c r="G16" i="4"/>
  <c r="F16" i="4"/>
  <c r="E16" i="4"/>
  <c r="D16" i="4"/>
  <c r="AH13" i="4"/>
  <c r="AC13" i="4"/>
  <c r="X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E13" i="4"/>
  <c r="D13" i="4"/>
  <c r="AH10" i="4"/>
  <c r="AG10" i="4"/>
  <c r="AF10" i="4"/>
  <c r="AE10" i="4"/>
  <c r="AD10" i="4"/>
  <c r="AD18" i="4" s="1"/>
  <c r="AC10" i="4"/>
  <c r="AB10" i="4"/>
  <c r="AA10" i="4"/>
  <c r="Z10" i="4"/>
  <c r="Y10" i="4"/>
  <c r="Y18" i="4" s="1"/>
  <c r="X10" i="4"/>
  <c r="W10" i="4"/>
  <c r="V10" i="4"/>
  <c r="U10" i="4"/>
  <c r="T10" i="4"/>
  <c r="T18" i="4" s="1"/>
  <c r="S10" i="4"/>
  <c r="R10" i="4"/>
  <c r="Q10" i="4"/>
  <c r="P10" i="4"/>
  <c r="O10" i="4"/>
  <c r="N10" i="4"/>
  <c r="M10" i="4"/>
  <c r="L10" i="4"/>
  <c r="K10" i="4"/>
  <c r="J10" i="4"/>
  <c r="J18" i="4" s="1"/>
  <c r="I10" i="4"/>
  <c r="H10" i="4"/>
  <c r="G10" i="4"/>
  <c r="F10" i="4"/>
  <c r="E10" i="4"/>
  <c r="E18" i="4" s="1"/>
  <c r="D10" i="4"/>
  <c r="C10" i="4"/>
  <c r="A10" i="3"/>
  <c r="P175" i="2"/>
  <c r="A175" i="2"/>
  <c r="R10" i="1"/>
  <c r="A10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</calcChain>
</file>

<file path=xl/sharedStrings.xml><?xml version="1.0" encoding="utf-8"?>
<sst xmlns="http://schemas.openxmlformats.org/spreadsheetml/2006/main" count="1658" uniqueCount="183">
  <si>
    <t xml:space="preserve">Phụ lục 1. TỔNG HỢP NHU CẦU CƠ SỞ VẬT CHẤT, KINH PHÍ GIÁO DỤC MẦM NON GIAI ĐOẠN 2026-2030 </t>
  </si>
  <si>
    <t>Phụ lục 5. NHU CẦU KINH PHÍ  MUA SẮM BỔ SUNG ĐỒ DÙNG, ĐỒ CHƠI; THIẾT BỊ DẠY HỌC TỐI THIỂU THEO QUY ĐỊNH GIAI ĐOẠN 2026-2030</t>
  </si>
  <si>
    <t xml:space="preserve">Phụ lục 3. TỔNG HỢP NHU CẦU CƠ SỞ VẬT CHẤT, KINH PHÍ GIÁO DỤC THCS  GIAI ĐOẠN 2026-2030 </t>
  </si>
  <si>
    <t xml:space="preserve">Phụ lục 2. TỔNG HỢP NHU CẦU CƠ SỞ VẬT CHẤT, KINH PHÍ GIÁO DỤC TIỂU HỌC GIAI ĐOẠN 2026-2030 </t>
  </si>
  <si>
    <t xml:space="preserve"> </t>
  </si>
  <si>
    <t>Ghi chú: Điền thông tin đối với từng trường TH trên địa bàn xã, phường</t>
  </si>
  <si>
    <t>TT</t>
  </si>
  <si>
    <t>Trường</t>
  </si>
  <si>
    <t>Số bộ thiết bị hiện có</t>
  </si>
  <si>
    <t>Số bộ thiết bị còn thiếu so với quy định
 cần bổ sung</t>
  </si>
  <si>
    <t>Ghi chú: Điền thông tin đối với từng trường THCS trên địa bàn xã, phường</t>
  </si>
  <si>
    <t>STT</t>
  </si>
  <si>
    <t>Các hạng mục công trình</t>
  </si>
  <si>
    <t>Hiện có 
(Tính đến thời điểm tháng 9.2026)</t>
  </si>
  <si>
    <t>Kinh phí cả giai đoạn 
(ĐVT: Triệu đồng)</t>
  </si>
  <si>
    <t>Kinh phí Năm 2026 
(ĐVT: Triệu trồng); tính từ tháng 9.2026 trở về sau</t>
  </si>
  <si>
    <t xml:space="preserve">Nhu cầu bổ sung 
(Không thống kê những CSVC đã có kế hoạch đầu tư tại các chương trình, dự án đã được phê duyệt) </t>
  </si>
  <si>
    <t>Kinh phí Năm 2027 
(ĐVT: Triệu trồng)</t>
  </si>
  <si>
    <t>Kinh phí Năm 2028 
(ĐVT: Triệu trồng)</t>
  </si>
  <si>
    <t>Kinh phí Năm 2029
(ĐVT: Triệu trồng)</t>
  </si>
  <si>
    <t>Kinh phí Năm 2030 
(ĐVT: Triệu trồng)</t>
  </si>
  <si>
    <t>Tổng</t>
  </si>
  <si>
    <t>Ngân sách Trung ương</t>
  </si>
  <si>
    <t>Ngân sách tỉnh</t>
  </si>
  <si>
    <t>Ngân sách xã (phường)</t>
  </si>
  <si>
    <t>Xã hội hóa</t>
  </si>
  <si>
    <t>I</t>
  </si>
  <si>
    <t>Mâm non</t>
  </si>
  <si>
    <t>Tổng số phòng (khu, nhà..)</t>
  </si>
  <si>
    <t>Kiên cố</t>
  </si>
  <si>
    <t>Bán kiên cố</t>
  </si>
  <si>
    <t>Nhờ, mượn tạm</t>
  </si>
  <si>
    <t>MN Đức Thọ</t>
  </si>
  <si>
    <t>Tổng số 
phòng 
(nhà, khu…)
 so với quy 
định còn 
thiếu 
 cần bổ sung</t>
  </si>
  <si>
    <t>Năm 2026</t>
  </si>
  <si>
    <t>Năm 2027</t>
  </si>
  <si>
    <t>Năm 2028</t>
  </si>
  <si>
    <t>Năm 2029</t>
  </si>
  <si>
    <t>Tổng cộng MN (1)</t>
  </si>
  <si>
    <t>Năm 2030</t>
  </si>
  <si>
    <t>Tổng số phòng (nhà, khu..) so với quy định còn thiếu 
cần bổ sung</t>
  </si>
  <si>
    <t>Kinh phí dự kiến cả giai đoạn 
(ĐVT: Triệu đồng)</t>
  </si>
  <si>
    <t>Tổng số phòng (nhà, khu…) so với quy định còn thiếu 
cần bổ sung</t>
  </si>
  <si>
    <t>Đang sử dụng tốt</t>
  </si>
  <si>
    <t>Đang sử dụng được</t>
  </si>
  <si>
    <t>Đã xuống cấp</t>
  </si>
  <si>
    <t>Đang sử dụng tốt và đang sử dụng được nhưng không đảm bảo diện tích theo quy định của BGD</t>
  </si>
  <si>
    <t>II</t>
  </si>
  <si>
    <t>Tiểu học</t>
  </si>
  <si>
    <t>Tổng cộng:</t>
  </si>
  <si>
    <t>TH Đức Thọ</t>
  </si>
  <si>
    <t>Đang sự dụng được</t>
  </si>
  <si>
    <t>Tổng cộng TH (2)</t>
  </si>
  <si>
    <t>Tổng cộng</t>
  </si>
  <si>
    <t>Khối phòng học tập</t>
  </si>
  <si>
    <t>Xã Đức Thọ: THCS Đức Thọ</t>
  </si>
  <si>
    <t>III</t>
  </si>
  <si>
    <t>TH&amp;THCS, THCS</t>
  </si>
  <si>
    <t>1.1</t>
  </si>
  <si>
    <t>Phòng học</t>
  </si>
  <si>
    <t>THCS Đức Thọ</t>
  </si>
  <si>
    <t>-</t>
  </si>
  <si>
    <t>Tổng cộng THCS (3)</t>
  </si>
  <si>
    <t>Xã Đức Thọ: MN Đức Thọ</t>
  </si>
  <si>
    <t>1.2</t>
  </si>
  <si>
    <t>Phòng Âm nhạc</t>
  </si>
  <si>
    <t>Khối phòng nuôi dưỡng, chăm sóc và phục vụ giáo dục trẻ</t>
  </si>
  <si>
    <t>1.3</t>
  </si>
  <si>
    <t>Phòng Mĩ thuật</t>
  </si>
  <si>
    <t>Khối phòng nuôi dưỡng, chăm sóc, giáo dục trẻ</t>
  </si>
  <si>
    <t>1.4</t>
  </si>
  <si>
    <t>Phòng Công nghệ</t>
  </si>
  <si>
    <t>1.1.1</t>
  </si>
  <si>
    <t>Phòng KH-CN</t>
  </si>
  <si>
    <t>Khu sinh hoạt chung</t>
  </si>
  <si>
    <t>1.5</t>
  </si>
  <si>
    <t>Phòng Khoa học tự nhiên</t>
  </si>
  <si>
    <t>Tổng(1)+tổng(2)+tổng(3)+tổng(4)</t>
  </si>
  <si>
    <t>1.1.2</t>
  </si>
  <si>
    <t>Nơi ngủ</t>
  </si>
  <si>
    <t>1.6</t>
  </si>
  <si>
    <t>Phòng Tin học</t>
  </si>
  <si>
    <t>Phòng TN&amp;XH (Theo TT 23 sửa đổi)</t>
  </si>
  <si>
    <t>1.1.3</t>
  </si>
  <si>
    <t>Khu vệ sinh</t>
  </si>
  <si>
    <t>1.7</t>
  </si>
  <si>
    <t>Phòng học Ngoại ngữ</t>
  </si>
  <si>
    <t>1.1.4</t>
  </si>
  <si>
    <t>Hiên chơi, đón trẻ</t>
  </si>
  <si>
    <t>1.8</t>
  </si>
  <si>
    <t>Phòng Khoa học XH</t>
  </si>
  <si>
    <t>1.1.5</t>
  </si>
  <si>
    <t>Kho nhóm, lớp</t>
  </si>
  <si>
    <t>Phòng Ngoại ngữ</t>
  </si>
  <si>
    <t>Khối phòng hỗ trợ học tập</t>
  </si>
  <si>
    <t>Phòng giáo dục thể chất, phòng giáo dục nghệ thuật</t>
  </si>
  <si>
    <t>2.1</t>
  </si>
  <si>
    <t>Thư viện</t>
  </si>
  <si>
    <t>1.2.1</t>
  </si>
  <si>
    <t>Phòng giáo dục thể chất</t>
  </si>
  <si>
    <t>2.2</t>
  </si>
  <si>
    <t>Phòng thiết bị giáo dục</t>
  </si>
  <si>
    <t>1.2.2</t>
  </si>
  <si>
    <t>Phòng giáo dục nghệ thuật</t>
  </si>
  <si>
    <t>2.3</t>
  </si>
  <si>
    <t>Phòng tư vấn học đường và hỗ trợ giáo dục học sinh khuyết tật học hòa nhập</t>
  </si>
  <si>
    <t>Sân chơi</t>
  </si>
  <si>
    <t>2.4</t>
  </si>
  <si>
    <t>Phòng Đoàn, Đội</t>
  </si>
  <si>
    <t>Phòng làm quen tin học, ngoại ngữ</t>
  </si>
  <si>
    <t>2.5</t>
  </si>
  <si>
    <t>Phòng truyền thống</t>
  </si>
  <si>
    <t>Phòng Đội Thiếu niên</t>
  </si>
  <si>
    <t>Khối phụ trợ</t>
  </si>
  <si>
    <t>Phòng Truyền thống</t>
  </si>
  <si>
    <t>Khối phòng tổ chức ăn</t>
  </si>
  <si>
    <t>3.1</t>
  </si>
  <si>
    <t xml:space="preserve">Phòng họp </t>
  </si>
  <si>
    <t>Phòng họp</t>
  </si>
  <si>
    <t xml:space="preserve">Bếp </t>
  </si>
  <si>
    <t>3.2</t>
  </si>
  <si>
    <t>Phòng các tổ chuyên môn</t>
  </si>
  <si>
    <t>Phòng Y tế trường học</t>
  </si>
  <si>
    <t>Kho bếp</t>
  </si>
  <si>
    <t>3.3</t>
  </si>
  <si>
    <t>Phòng y tế trường học</t>
  </si>
  <si>
    <t>Nhà kho</t>
  </si>
  <si>
    <t>3.4</t>
  </si>
  <si>
    <t>Phòng nghỉ giáo viên</t>
  </si>
  <si>
    <t>Khu để xe học sinh</t>
  </si>
  <si>
    <t>3.5</t>
  </si>
  <si>
    <t>Phòng giáo viên</t>
  </si>
  <si>
    <t>Phòng Y tế</t>
  </si>
  <si>
    <t>Khu vệ sinh học sinh</t>
  </si>
  <si>
    <t>3.6</t>
  </si>
  <si>
    <t>3.7</t>
  </si>
  <si>
    <t>Sân vườn</t>
  </si>
  <si>
    <t>3.8</t>
  </si>
  <si>
    <t>Cổng, hàng rào</t>
  </si>
  <si>
    <t>3.9</t>
  </si>
  <si>
    <t>Cổng, bờ rào</t>
  </si>
  <si>
    <t>Khu sân chơi, thể dục thể thao</t>
  </si>
  <si>
    <t>Khối phòng hành chính, quản trị</t>
  </si>
  <si>
    <t>4.1</t>
  </si>
  <si>
    <t>Sân trường</t>
  </si>
  <si>
    <t>Phòng Hiệu trưởng</t>
  </si>
  <si>
    <t>4.2</t>
  </si>
  <si>
    <t>Sân thể dục thể thao</t>
  </si>
  <si>
    <t>4.3</t>
  </si>
  <si>
    <t>Nhà đa năng</t>
  </si>
  <si>
    <t>Phòng Phó Hiệu trưởng</t>
  </si>
  <si>
    <t>4.4</t>
  </si>
  <si>
    <t>Bể bơi</t>
  </si>
  <si>
    <t>Văn phòng</t>
  </si>
  <si>
    <t>Khối phục vụ sinh hoạt</t>
  </si>
  <si>
    <t>5.1</t>
  </si>
  <si>
    <t>Nhà bếp</t>
  </si>
  <si>
    <t>Phòng dành cho nhân viên</t>
  </si>
  <si>
    <t>5.2</t>
  </si>
  <si>
    <t>Kho thực phẩm</t>
  </si>
  <si>
    <t>4.5</t>
  </si>
  <si>
    <t>Phòng bảo vệ</t>
  </si>
  <si>
    <t>5.3</t>
  </si>
  <si>
    <t>Nhà ăn</t>
  </si>
  <si>
    <t>5.4</t>
  </si>
  <si>
    <t>Phòng ở nội trú</t>
  </si>
  <si>
    <t>4.6</t>
  </si>
  <si>
    <t>5.5</t>
  </si>
  <si>
    <t>Phòng quản lý học sinh</t>
  </si>
  <si>
    <t>4.7</t>
  </si>
  <si>
    <t>Khu để xe</t>
  </si>
  <si>
    <t>5.6</t>
  </si>
  <si>
    <t>Phòng sinh hoạt chung</t>
  </si>
  <si>
    <t>Khối phòng hành chính quản trị</t>
  </si>
  <si>
    <t xml:space="preserve">Phòng bảo vệ </t>
  </si>
  <si>
    <t xml:space="preserve">Khu vệ sinh </t>
  </si>
  <si>
    <t>Xã Đức Thọ: TH Đức Thọ</t>
  </si>
  <si>
    <r>
      <t xml:space="preserve">Nhu cầu kinh phí xây dựng CSVC Trường đạt chuẩn quốc gia giai đoạn 2026-2030
</t>
    </r>
    <r>
      <rPr>
        <b/>
        <i/>
        <sz val="10"/>
        <rFont val="Times New Roman"/>
      </rPr>
      <t>(Đơn vị tính: Triệu đồng)</t>
    </r>
  </si>
  <si>
    <r>
      <t xml:space="preserve">Nhu cầu kinh phí mua sắm đồ dùng, đồ chơi; thiết bị dạy học tối thiểu Trường đạt chuẩn quốc gia giai đoạn 2026-2030
</t>
    </r>
    <r>
      <rPr>
        <b/>
        <i/>
        <sz val="10"/>
        <rFont val="Times New Roman"/>
      </rPr>
      <t>(Đơn vị tính: Triệu đồng)</t>
    </r>
  </si>
  <si>
    <t>(Kèm theo Công văn số:     /BC -UBND    ngày         tháng 10  năm 2026 của UBND xã Đức Thọ )</t>
  </si>
  <si>
    <t>(Kèm theo Công văn số                 /BC - UBNDngày      tháng        năm 2026 của UBND xã/phường Đức Thọ</t>
  </si>
  <si>
    <t>(Kèm theo Công văn số                 /BC - UBND ngày      tháng        năm 2026 của UBND xã Đức Thọ)</t>
  </si>
  <si>
    <t>(Kèm theo Công văn số                 /Bc - UBND, ngày      tháng 10 năm 2026 của UBND xã Đức Thọ)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</si>
</sst>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??_);_(@_)"/>
  </numFmts>
  <fonts count="13">
    <font>
      <sz val="11"/>
      <color theme="1"/>
      <name val="Aptos Narrow"/>
      <scheme val="minor"/>
    </font>
    <font>
      <sz val="11"/>
      <name val="Aptos Narrow"/>
    </font>
    <font>
      <b/>
      <sz val="16"/>
      <name val="Times New Roman"/>
    </font>
    <font>
      <sz val="11"/>
      <name val="Aptos Narrow"/>
      <scheme val="minor"/>
    </font>
    <font>
      <sz val="11"/>
      <name val="Times New Roman"/>
    </font>
    <font>
      <i/>
      <sz val="16"/>
      <name val="Times New Roman"/>
    </font>
    <font>
      <sz val="10"/>
      <name val="Times New Roman"/>
    </font>
    <font>
      <i/>
      <sz val="10"/>
      <name val="Times New Roman"/>
    </font>
    <font>
      <b/>
      <sz val="10"/>
      <name val="Times New Roman"/>
    </font>
    <font>
      <b/>
      <i/>
      <sz val="10"/>
      <name val="Times New Roman"/>
    </font>
    <font>
      <b/>
      <sz val="8"/>
      <name val="Times New Roman"/>
    </font>
    <font>
      <sz val="8"/>
      <name val="&quot;Times New Roman&quot;"/>
    </font>
    <font>
      <sz val="1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1" fillId="0" borderId="12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1" xfId="0" applyFont="1" applyBorder="1"/>
    <xf numFmtId="0" fontId="1" fillId="0" borderId="13" xfId="0" applyFont="1" applyBorder="1"/>
    <xf numFmtId="0" fontId="1" fillId="0" borderId="6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2" borderId="14" xfId="0" applyFont="1" applyFill="1" applyBorder="1"/>
    <xf numFmtId="0" fontId="6" fillId="2" borderId="14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 vertical="center" wrapText="1"/>
    </xf>
    <xf numFmtId="164" fontId="6" fillId="2" borderId="14" xfId="0" applyNumberFormat="1" applyFont="1" applyFill="1" applyBorder="1"/>
    <xf numFmtId="0" fontId="6" fillId="2" borderId="10" xfId="0" applyFont="1" applyFill="1" applyBorder="1"/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164" fontId="6" fillId="0" borderId="14" xfId="0" applyNumberFormat="1" applyFont="1" applyBorder="1" applyAlignment="1">
      <alignment horizontal="right" vertical="center"/>
    </xf>
    <xf numFmtId="0" fontId="1" fillId="0" borderId="0" xfId="0" applyFont="1"/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3" fontId="8" fillId="2" borderId="14" xfId="0" applyNumberFormat="1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0" borderId="7" xfId="0" applyFont="1" applyBorder="1" applyAlignment="1">
      <alignment vertical="center" wrapText="1"/>
    </xf>
    <xf numFmtId="164" fontId="8" fillId="0" borderId="14" xfId="0" applyNumberFormat="1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center" vertical="center" wrapText="1"/>
    </xf>
    <xf numFmtId="41" fontId="10" fillId="0" borderId="14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64" fontId="11" fillId="0" borderId="5" xfId="0" applyNumberFormat="1" applyFont="1" applyBorder="1" applyAlignment="1">
      <alignment horizontal="center"/>
    </xf>
    <xf numFmtId="164" fontId="11" fillId="0" borderId="14" xfId="0" applyNumberFormat="1" applyFont="1" applyBorder="1" applyAlignment="1">
      <alignment horizontal="center"/>
    </xf>
    <xf numFmtId="41" fontId="11" fillId="0" borderId="14" xfId="0" applyNumberFormat="1" applyFont="1" applyBorder="1" applyAlignment="1">
      <alignment horizontal="center"/>
    </xf>
    <xf numFmtId="164" fontId="11" fillId="0" borderId="13" xfId="0" applyNumberFormat="1" applyFont="1" applyBorder="1" applyAlignment="1">
      <alignment horizontal="center"/>
    </xf>
    <xf numFmtId="0" fontId="3" fillId="0" borderId="14" xfId="0" applyFont="1" applyBorder="1"/>
    <xf numFmtId="0" fontId="8" fillId="0" borderId="1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164" fontId="6" fillId="2" borderId="10" xfId="0" applyNumberFormat="1" applyFont="1" applyFill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0" fontId="6" fillId="0" borderId="14" xfId="0" applyFont="1" applyBorder="1" applyAlignment="1">
      <alignment horizontal="right" vertical="center"/>
    </xf>
    <xf numFmtId="0" fontId="12" fillId="0" borderId="0" xfId="0" applyFont="1"/>
    <xf numFmtId="0" fontId="6" fillId="0" borderId="0" xfId="0" applyFont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164" fontId="8" fillId="2" borderId="14" xfId="0" applyNumberFormat="1" applyFont="1" applyFill="1" applyBorder="1" applyAlignment="1">
      <alignment horizontal="center" vertical="center" wrapText="1"/>
    </xf>
    <xf numFmtId="164" fontId="6" fillId="2" borderId="14" xfId="0" applyNumberFormat="1" applyFont="1" applyFill="1" applyBorder="1" applyAlignment="1">
      <alignment horizontal="center" vertical="center" wrapText="1"/>
    </xf>
    <xf numFmtId="164" fontId="6" fillId="2" borderId="10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164" fontId="6" fillId="0" borderId="14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4" xfId="0" applyFont="1" applyBorder="1"/>
    <xf numFmtId="0" fontId="6" fillId="0" borderId="14" xfId="0" applyFont="1" applyBorder="1"/>
    <xf numFmtId="164" fontId="6" fillId="0" borderId="14" xfId="0" applyNumberFormat="1" applyFont="1" applyBorder="1"/>
    <xf numFmtId="164" fontId="8" fillId="0" borderId="14" xfId="0" applyNumberFormat="1" applyFont="1" applyBorder="1"/>
    <xf numFmtId="0" fontId="8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94"/>
  <sheetViews>
    <sheetView tabSelected="1" workbookViewId="0">
      <pane ySplit="8" topLeftCell="A9" activePane="bottomLeft" state="frozen"/>
      <selection pane="bottomLeft" activeCell="A2" sqref="A2:AS2"/>
    </sheetView>
  </sheetViews>
  <sheetFormatPr defaultColWidth="12.625" defaultRowHeight="15" customHeight="1"/>
  <cols>
    <col min="1" max="1" width="7" style="13" customWidth="1"/>
    <col min="2" max="2" width="36.375" style="13" customWidth="1"/>
    <col min="3" max="3" width="7.875" style="13" customWidth="1"/>
    <col min="4" max="4" width="9.875" style="13" customWidth="1"/>
    <col min="5" max="5" width="7.25" style="13" customWidth="1"/>
    <col min="6" max="6" width="7" style="13" customWidth="1"/>
    <col min="7" max="7" width="11.75" style="13" customWidth="1"/>
    <col min="8" max="8" width="6.25" style="13" customWidth="1"/>
    <col min="9" max="9" width="6" style="13" customWidth="1"/>
    <col min="10" max="10" width="10.25" style="13" customWidth="1"/>
    <col min="11" max="11" width="7.75" style="13" customWidth="1"/>
    <col min="12" max="12" width="8.375" style="13" customWidth="1"/>
    <col min="13" max="13" width="7.375" style="13" customWidth="1"/>
    <col min="14" max="14" width="5.875" style="13" customWidth="1"/>
    <col min="15" max="15" width="7.75" style="13" customWidth="1"/>
    <col min="16" max="16" width="11.25" style="13" customWidth="1"/>
    <col min="17" max="20" width="10.75" style="13" customWidth="1"/>
    <col min="21" max="21" width="10.375" style="13" customWidth="1"/>
    <col min="22" max="32" width="10.75" style="13" customWidth="1"/>
    <col min="33" max="33" width="8.75" style="13" customWidth="1"/>
    <col min="34" max="34" width="10" style="13" customWidth="1"/>
    <col min="35" max="38" width="8.75" style="13" customWidth="1"/>
    <col min="39" max="39" width="10.125" style="13" customWidth="1"/>
    <col min="40" max="43" width="8.75" style="13" customWidth="1"/>
    <col min="44" max="44" width="10.125" style="13" customWidth="1"/>
    <col min="45" max="65" width="8.75" style="13" customWidth="1"/>
    <col min="66" max="16384" width="12.625" style="13"/>
  </cols>
  <sheetData>
    <row r="1" spans="1:65" ht="2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</row>
    <row r="2" spans="1:65" ht="20.25">
      <c r="A2" s="14" t="s">
        <v>182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1:65" ht="14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</row>
    <row r="4" spans="1:65" ht="14.25">
      <c r="A4" s="16" t="s">
        <v>4</v>
      </c>
      <c r="B4" s="15"/>
      <c r="C4" s="15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</row>
    <row r="5" spans="1:65" ht="24" customHeight="1">
      <c r="A5" s="18" t="s">
        <v>11</v>
      </c>
      <c r="B5" s="18" t="s">
        <v>12</v>
      </c>
      <c r="C5" s="19" t="s">
        <v>13</v>
      </c>
      <c r="D5" s="4"/>
      <c r="E5" s="4"/>
      <c r="F5" s="4"/>
      <c r="G5" s="4"/>
      <c r="H5" s="4"/>
      <c r="I5" s="5"/>
      <c r="J5" s="19" t="s">
        <v>16</v>
      </c>
      <c r="K5" s="4"/>
      <c r="L5" s="4"/>
      <c r="M5" s="4"/>
      <c r="N5" s="4"/>
      <c r="O5" s="5"/>
      <c r="P5" s="20" t="s">
        <v>177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2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</row>
    <row r="6" spans="1:65" ht="29.25" customHeight="1">
      <c r="A6" s="9"/>
      <c r="B6" s="9"/>
      <c r="C6" s="6"/>
      <c r="D6" s="7"/>
      <c r="E6" s="7"/>
      <c r="F6" s="7"/>
      <c r="G6" s="7"/>
      <c r="H6" s="7"/>
      <c r="I6" s="8"/>
      <c r="J6" s="6"/>
      <c r="K6" s="7"/>
      <c r="L6" s="7"/>
      <c r="M6" s="7"/>
      <c r="N6" s="7"/>
      <c r="O6" s="8"/>
      <c r="P6" s="20" t="s">
        <v>41</v>
      </c>
      <c r="Q6" s="1"/>
      <c r="R6" s="1"/>
      <c r="S6" s="1"/>
      <c r="T6" s="2"/>
      <c r="U6" s="20" t="s">
        <v>15</v>
      </c>
      <c r="V6" s="1"/>
      <c r="W6" s="1"/>
      <c r="X6" s="1"/>
      <c r="Y6" s="2"/>
      <c r="Z6" s="20" t="s">
        <v>17</v>
      </c>
      <c r="AA6" s="1"/>
      <c r="AB6" s="1"/>
      <c r="AC6" s="1"/>
      <c r="AD6" s="2"/>
      <c r="AE6" s="20" t="s">
        <v>18</v>
      </c>
      <c r="AF6" s="1"/>
      <c r="AG6" s="1"/>
      <c r="AH6" s="1"/>
      <c r="AI6" s="2"/>
      <c r="AJ6" s="20" t="s">
        <v>19</v>
      </c>
      <c r="AK6" s="1"/>
      <c r="AL6" s="1"/>
      <c r="AM6" s="1"/>
      <c r="AN6" s="2"/>
      <c r="AO6" s="20" t="s">
        <v>20</v>
      </c>
      <c r="AP6" s="1"/>
      <c r="AQ6" s="1"/>
      <c r="AR6" s="1"/>
      <c r="AS6" s="2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</row>
    <row r="7" spans="1:65" ht="16.5" customHeight="1">
      <c r="A7" s="9"/>
      <c r="B7" s="9"/>
      <c r="C7" s="21" t="s">
        <v>28</v>
      </c>
      <c r="D7" s="20" t="s">
        <v>29</v>
      </c>
      <c r="E7" s="1"/>
      <c r="F7" s="1"/>
      <c r="G7" s="2"/>
      <c r="H7" s="21" t="s">
        <v>30</v>
      </c>
      <c r="I7" s="21" t="s">
        <v>31</v>
      </c>
      <c r="J7" s="21" t="s">
        <v>42</v>
      </c>
      <c r="K7" s="21" t="s">
        <v>34</v>
      </c>
      <c r="L7" s="21" t="s">
        <v>35</v>
      </c>
      <c r="M7" s="21" t="s">
        <v>36</v>
      </c>
      <c r="N7" s="21" t="s">
        <v>37</v>
      </c>
      <c r="O7" s="21" t="s">
        <v>39</v>
      </c>
      <c r="P7" s="22" t="s">
        <v>21</v>
      </c>
      <c r="Q7" s="22" t="s">
        <v>22</v>
      </c>
      <c r="R7" s="22" t="s">
        <v>23</v>
      </c>
      <c r="S7" s="22" t="s">
        <v>24</v>
      </c>
      <c r="T7" s="22" t="s">
        <v>25</v>
      </c>
      <c r="U7" s="22" t="s">
        <v>21</v>
      </c>
      <c r="V7" s="22" t="s">
        <v>22</v>
      </c>
      <c r="W7" s="22" t="s">
        <v>23</v>
      </c>
      <c r="X7" s="22" t="s">
        <v>24</v>
      </c>
      <c r="Y7" s="22" t="s">
        <v>25</v>
      </c>
      <c r="Z7" s="22" t="s">
        <v>21</v>
      </c>
      <c r="AA7" s="22" t="s">
        <v>22</v>
      </c>
      <c r="AB7" s="22" t="s">
        <v>23</v>
      </c>
      <c r="AC7" s="22" t="s">
        <v>24</v>
      </c>
      <c r="AD7" s="22" t="s">
        <v>25</v>
      </c>
      <c r="AE7" s="22" t="s">
        <v>21</v>
      </c>
      <c r="AF7" s="22" t="s">
        <v>22</v>
      </c>
      <c r="AG7" s="22" t="s">
        <v>23</v>
      </c>
      <c r="AH7" s="22" t="s">
        <v>24</v>
      </c>
      <c r="AI7" s="22" t="s">
        <v>25</v>
      </c>
      <c r="AJ7" s="22" t="s">
        <v>21</v>
      </c>
      <c r="AK7" s="22" t="s">
        <v>22</v>
      </c>
      <c r="AL7" s="22" t="s">
        <v>23</v>
      </c>
      <c r="AM7" s="22" t="s">
        <v>24</v>
      </c>
      <c r="AN7" s="22" t="s">
        <v>25</v>
      </c>
      <c r="AO7" s="22" t="s">
        <v>21</v>
      </c>
      <c r="AP7" s="22" t="s">
        <v>22</v>
      </c>
      <c r="AQ7" s="22" t="s">
        <v>23</v>
      </c>
      <c r="AR7" s="22" t="s">
        <v>24</v>
      </c>
      <c r="AS7" s="22" t="s">
        <v>25</v>
      </c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</row>
    <row r="8" spans="1:65" ht="110.25" customHeight="1">
      <c r="A8" s="3"/>
      <c r="B8" s="3"/>
      <c r="C8" s="3"/>
      <c r="D8" s="23" t="s">
        <v>43</v>
      </c>
      <c r="E8" s="23" t="s">
        <v>51</v>
      </c>
      <c r="F8" s="23" t="s">
        <v>45</v>
      </c>
      <c r="G8" s="23" t="s">
        <v>46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</row>
    <row r="9" spans="1:65" ht="32.25" customHeight="1">
      <c r="A9" s="24"/>
      <c r="B9" s="25" t="s">
        <v>53</v>
      </c>
      <c r="C9" s="24"/>
      <c r="D9" s="26"/>
      <c r="E9" s="26"/>
      <c r="F9" s="26"/>
      <c r="G9" s="26"/>
      <c r="H9" s="24"/>
      <c r="I9" s="24"/>
      <c r="J9" s="24"/>
      <c r="K9" s="24"/>
      <c r="L9" s="24"/>
      <c r="M9" s="24"/>
      <c r="N9" s="24"/>
      <c r="O9" s="24"/>
      <c r="P9" s="27" t="e">
        <f>#REF!+#REF!+#REF!+#REF!</f>
        <v>#REF!</v>
      </c>
      <c r="Q9" s="27" t="e">
        <f t="shared" ref="Q9:AS9" si="0">#REF!+#REF!+#REF!+#REF!</f>
        <v>#REF!</v>
      </c>
      <c r="R9" s="27" t="e">
        <f t="shared" si="0"/>
        <v>#REF!</v>
      </c>
      <c r="S9" s="27" t="e">
        <f t="shared" si="0"/>
        <v>#REF!</v>
      </c>
      <c r="T9" s="27" t="e">
        <f t="shared" si="0"/>
        <v>#REF!</v>
      </c>
      <c r="U9" s="27" t="e">
        <f t="shared" si="0"/>
        <v>#REF!</v>
      </c>
      <c r="V9" s="27" t="e">
        <f t="shared" si="0"/>
        <v>#REF!</v>
      </c>
      <c r="W9" s="27" t="e">
        <f t="shared" si="0"/>
        <v>#REF!</v>
      </c>
      <c r="X9" s="27" t="e">
        <f t="shared" si="0"/>
        <v>#REF!</v>
      </c>
      <c r="Y9" s="27" t="e">
        <f t="shared" si="0"/>
        <v>#REF!</v>
      </c>
      <c r="Z9" s="27" t="e">
        <f t="shared" si="0"/>
        <v>#REF!</v>
      </c>
      <c r="AA9" s="27" t="e">
        <f t="shared" si="0"/>
        <v>#REF!</v>
      </c>
      <c r="AB9" s="27" t="e">
        <f t="shared" si="0"/>
        <v>#REF!</v>
      </c>
      <c r="AC9" s="27" t="e">
        <f t="shared" si="0"/>
        <v>#REF!</v>
      </c>
      <c r="AD9" s="27" t="e">
        <f t="shared" si="0"/>
        <v>#REF!</v>
      </c>
      <c r="AE9" s="27" t="e">
        <f t="shared" si="0"/>
        <v>#REF!</v>
      </c>
      <c r="AF9" s="27" t="e">
        <f t="shared" si="0"/>
        <v>#REF!</v>
      </c>
      <c r="AG9" s="27" t="e">
        <f t="shared" si="0"/>
        <v>#REF!</v>
      </c>
      <c r="AH9" s="27" t="e">
        <f t="shared" si="0"/>
        <v>#REF!</v>
      </c>
      <c r="AI9" s="27" t="e">
        <f t="shared" si="0"/>
        <v>#REF!</v>
      </c>
      <c r="AJ9" s="27" t="e">
        <f t="shared" si="0"/>
        <v>#REF!</v>
      </c>
      <c r="AK9" s="27" t="e">
        <f t="shared" si="0"/>
        <v>#REF!</v>
      </c>
      <c r="AL9" s="27" t="e">
        <f t="shared" si="0"/>
        <v>#REF!</v>
      </c>
      <c r="AM9" s="27" t="e">
        <f t="shared" si="0"/>
        <v>#REF!</v>
      </c>
      <c r="AN9" s="27" t="e">
        <f t="shared" si="0"/>
        <v>#REF!</v>
      </c>
      <c r="AO9" s="27" t="e">
        <f t="shared" si="0"/>
        <v>#REF!</v>
      </c>
      <c r="AP9" s="27" t="e">
        <f t="shared" si="0"/>
        <v>#REF!</v>
      </c>
      <c r="AQ9" s="27" t="e">
        <f t="shared" si="0"/>
        <v>#REF!</v>
      </c>
      <c r="AR9" s="27" t="e">
        <f t="shared" si="0"/>
        <v>#REF!</v>
      </c>
      <c r="AS9" s="27" t="e">
        <f t="shared" si="0"/>
        <v>#REF!</v>
      </c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</row>
    <row r="10" spans="1:65" ht="14.25" customHeight="1">
      <c r="A10" s="29" t="str">
        <f>IF(COUNTIF($B$10:B10,"*xã*")=0,"",IF(COUNTIF($B$10:B10,"*xã*")&lt;=26,CHAR(64+COUNTIF($B$10:B10,"*xã*")),CHAR(64+INT((COUNTIF($B$10:B10,"*xã*")-1)/26))&amp;CHAR(65+MOD(COUNTIF($B$10:B10,"*xã*")-1,26))))</f>
        <v>A</v>
      </c>
      <c r="B10" s="30" t="s">
        <v>63</v>
      </c>
      <c r="C10" s="31"/>
      <c r="D10" s="32"/>
      <c r="E10" s="32"/>
      <c r="F10" s="32"/>
      <c r="G10" s="32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4">
        <f>AL10</f>
        <v>0</v>
      </c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</row>
    <row r="11" spans="1:65" ht="25.5">
      <c r="A11" s="23">
        <v>1</v>
      </c>
      <c r="B11" s="36" t="s">
        <v>66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>
        <v>18850</v>
      </c>
      <c r="Q11" s="37">
        <v>0</v>
      </c>
      <c r="R11" s="37">
        <v>1250</v>
      </c>
      <c r="S11" s="37">
        <v>15200</v>
      </c>
      <c r="T11" s="37">
        <v>0</v>
      </c>
      <c r="U11" s="37">
        <v>5100</v>
      </c>
      <c r="V11" s="37">
        <v>0</v>
      </c>
      <c r="W11" s="37">
        <v>4050</v>
      </c>
      <c r="X11" s="37">
        <v>1050</v>
      </c>
      <c r="Y11" s="37">
        <v>0</v>
      </c>
      <c r="Z11" s="37">
        <v>12100</v>
      </c>
      <c r="AA11" s="37">
        <v>0</v>
      </c>
      <c r="AB11" s="37">
        <v>50</v>
      </c>
      <c r="AC11" s="37">
        <v>12050</v>
      </c>
      <c r="AD11" s="37">
        <v>0</v>
      </c>
      <c r="AE11" s="37">
        <v>4100</v>
      </c>
      <c r="AF11" s="37">
        <v>0</v>
      </c>
      <c r="AG11" s="37">
        <v>2050</v>
      </c>
      <c r="AH11" s="37">
        <v>2050</v>
      </c>
      <c r="AI11" s="37">
        <v>0</v>
      </c>
      <c r="AJ11" s="37">
        <v>100</v>
      </c>
      <c r="AK11" s="37">
        <v>0</v>
      </c>
      <c r="AL11" s="37">
        <v>50</v>
      </c>
      <c r="AM11" s="37">
        <v>50</v>
      </c>
      <c r="AN11" s="37">
        <v>0</v>
      </c>
      <c r="AO11" s="37">
        <v>50</v>
      </c>
      <c r="AP11" s="37">
        <v>0</v>
      </c>
      <c r="AQ11" s="37">
        <v>0</v>
      </c>
      <c r="AR11" s="37">
        <v>50</v>
      </c>
      <c r="AS11" s="37">
        <v>0</v>
      </c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</row>
    <row r="12" spans="1:65" ht="15.75" customHeight="1">
      <c r="A12" s="33" t="s">
        <v>58</v>
      </c>
      <c r="B12" s="31" t="s">
        <v>69</v>
      </c>
      <c r="C12" s="37">
        <v>52</v>
      </c>
      <c r="D12" s="37">
        <v>51</v>
      </c>
      <c r="E12" s="37"/>
      <c r="F12" s="37">
        <v>0</v>
      </c>
      <c r="G12" s="37">
        <v>0</v>
      </c>
      <c r="H12" s="37">
        <v>0</v>
      </c>
      <c r="I12" s="37">
        <v>3</v>
      </c>
      <c r="J12" s="37">
        <v>4</v>
      </c>
      <c r="K12" s="37">
        <v>0</v>
      </c>
      <c r="L12" s="37">
        <v>4</v>
      </c>
      <c r="M12" s="37">
        <v>0</v>
      </c>
      <c r="N12" s="37">
        <v>0</v>
      </c>
      <c r="O12" s="37">
        <v>0</v>
      </c>
      <c r="P12" s="37">
        <v>12450</v>
      </c>
      <c r="Q12" s="37">
        <v>0</v>
      </c>
      <c r="R12" s="37">
        <v>250</v>
      </c>
      <c r="S12" s="37">
        <v>12200</v>
      </c>
      <c r="T12" s="37">
        <v>0</v>
      </c>
      <c r="U12" s="37">
        <v>100</v>
      </c>
      <c r="V12" s="37">
        <v>0</v>
      </c>
      <c r="W12" s="37">
        <v>50</v>
      </c>
      <c r="X12" s="37">
        <v>50</v>
      </c>
      <c r="Y12" s="37">
        <v>0</v>
      </c>
      <c r="Z12" s="37">
        <v>12100</v>
      </c>
      <c r="AA12" s="37">
        <v>0</v>
      </c>
      <c r="AB12" s="37">
        <v>50</v>
      </c>
      <c r="AC12" s="37">
        <v>12050</v>
      </c>
      <c r="AD12" s="37">
        <v>0</v>
      </c>
      <c r="AE12" s="37">
        <v>100</v>
      </c>
      <c r="AF12" s="37">
        <v>0</v>
      </c>
      <c r="AG12" s="37">
        <v>50</v>
      </c>
      <c r="AH12" s="37">
        <v>50</v>
      </c>
      <c r="AI12" s="37">
        <v>0</v>
      </c>
      <c r="AJ12" s="37">
        <v>100</v>
      </c>
      <c r="AK12" s="37">
        <v>0</v>
      </c>
      <c r="AL12" s="37">
        <v>50</v>
      </c>
      <c r="AM12" s="37">
        <v>50</v>
      </c>
      <c r="AN12" s="37">
        <v>0</v>
      </c>
      <c r="AO12" s="37">
        <v>50</v>
      </c>
      <c r="AP12" s="37">
        <v>0</v>
      </c>
      <c r="AQ12" s="37">
        <v>0</v>
      </c>
      <c r="AR12" s="37">
        <v>50</v>
      </c>
      <c r="AS12" s="37">
        <v>0</v>
      </c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</row>
    <row r="13" spans="1:65" ht="15.75" customHeight="1">
      <c r="A13" s="33" t="s">
        <v>72</v>
      </c>
      <c r="B13" s="31" t="s">
        <v>74</v>
      </c>
      <c r="C13" s="37">
        <v>52</v>
      </c>
      <c r="D13" s="37">
        <v>48</v>
      </c>
      <c r="E13" s="37">
        <v>1</v>
      </c>
      <c r="F13" s="37">
        <v>0</v>
      </c>
      <c r="G13" s="37">
        <v>0</v>
      </c>
      <c r="H13" s="37">
        <v>1</v>
      </c>
      <c r="I13" s="37">
        <v>3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7">
        <v>0</v>
      </c>
      <c r="AH13" s="37">
        <v>0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</row>
    <row r="14" spans="1:65" ht="15.75" customHeight="1">
      <c r="A14" s="33" t="s">
        <v>78</v>
      </c>
      <c r="B14" s="31" t="s">
        <v>79</v>
      </c>
      <c r="C14" s="37">
        <v>52</v>
      </c>
      <c r="D14" s="37">
        <v>48</v>
      </c>
      <c r="E14" s="37">
        <v>1</v>
      </c>
      <c r="F14" s="37">
        <v>0</v>
      </c>
      <c r="G14" s="37">
        <v>0</v>
      </c>
      <c r="H14" s="37">
        <v>0</v>
      </c>
      <c r="I14" s="37">
        <v>3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</row>
    <row r="15" spans="1:65" ht="15.75" customHeight="1">
      <c r="A15" s="33" t="s">
        <v>83</v>
      </c>
      <c r="B15" s="31" t="s">
        <v>84</v>
      </c>
      <c r="C15" s="37">
        <v>52</v>
      </c>
      <c r="D15" s="37">
        <v>35</v>
      </c>
      <c r="E15" s="37">
        <v>5</v>
      </c>
      <c r="F15" s="37">
        <v>9</v>
      </c>
      <c r="G15" s="37">
        <v>0</v>
      </c>
      <c r="H15" s="37">
        <v>1</v>
      </c>
      <c r="I15" s="37">
        <v>3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</row>
    <row r="16" spans="1:65" ht="15.75" customHeight="1">
      <c r="A16" s="33" t="s">
        <v>87</v>
      </c>
      <c r="B16" s="31" t="s">
        <v>88</v>
      </c>
      <c r="C16" s="37">
        <v>52</v>
      </c>
      <c r="D16" s="37">
        <v>49</v>
      </c>
      <c r="E16" s="37" t="s">
        <v>61</v>
      </c>
      <c r="F16" s="37">
        <v>0</v>
      </c>
      <c r="G16" s="37">
        <v>0</v>
      </c>
      <c r="H16" s="37">
        <v>1</v>
      </c>
      <c r="I16" s="37">
        <v>3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</row>
    <row r="17" spans="1:65" ht="15.75" customHeight="1">
      <c r="A17" s="33" t="s">
        <v>91</v>
      </c>
      <c r="B17" s="31" t="s">
        <v>92</v>
      </c>
      <c r="C17" s="37">
        <v>40</v>
      </c>
      <c r="D17" s="37">
        <v>40</v>
      </c>
      <c r="E17" s="37" t="s">
        <v>61</v>
      </c>
      <c r="F17" s="37">
        <v>0</v>
      </c>
      <c r="G17" s="37">
        <v>0</v>
      </c>
      <c r="H17" s="37">
        <v>0</v>
      </c>
      <c r="I17" s="37">
        <v>0</v>
      </c>
      <c r="J17" s="37">
        <v>12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>
        <v>0</v>
      </c>
      <c r="AG17" s="37">
        <v>0</v>
      </c>
      <c r="AH17" s="37">
        <v>0</v>
      </c>
      <c r="AI17" s="37">
        <v>0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37">
        <v>0</v>
      </c>
      <c r="AP17" s="37">
        <v>0</v>
      </c>
      <c r="AQ17" s="37">
        <v>0</v>
      </c>
      <c r="AR17" s="37">
        <v>0</v>
      </c>
      <c r="AS17" s="37">
        <v>0</v>
      </c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</row>
    <row r="18" spans="1:65" ht="15.75" customHeight="1">
      <c r="A18" s="33" t="s">
        <v>64</v>
      </c>
      <c r="B18" s="31" t="s">
        <v>95</v>
      </c>
      <c r="C18" s="37">
        <v>10</v>
      </c>
      <c r="D18" s="37">
        <v>10</v>
      </c>
      <c r="E18" s="37" t="s">
        <v>61</v>
      </c>
      <c r="F18" s="37">
        <v>0</v>
      </c>
      <c r="G18" s="37">
        <v>0</v>
      </c>
      <c r="H18" s="37">
        <v>1</v>
      </c>
      <c r="I18" s="37">
        <v>0</v>
      </c>
      <c r="J18" s="37">
        <v>2</v>
      </c>
      <c r="K18" s="37">
        <v>2</v>
      </c>
      <c r="L18" s="37">
        <v>2</v>
      </c>
      <c r="M18" s="37">
        <v>0</v>
      </c>
      <c r="N18" s="37">
        <v>0</v>
      </c>
      <c r="O18" s="37">
        <v>0</v>
      </c>
      <c r="P18" s="37">
        <v>2000</v>
      </c>
      <c r="Q18" s="37">
        <v>0</v>
      </c>
      <c r="R18" s="37">
        <v>0</v>
      </c>
      <c r="S18" s="37">
        <v>2000</v>
      </c>
      <c r="T18" s="37">
        <v>0</v>
      </c>
      <c r="U18" s="37">
        <v>2400</v>
      </c>
      <c r="V18" s="37">
        <v>0</v>
      </c>
      <c r="W18" s="37">
        <v>2000</v>
      </c>
      <c r="X18" s="37">
        <v>400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37">
        <v>0</v>
      </c>
      <c r="AG18" s="37">
        <v>0</v>
      </c>
      <c r="AH18" s="37">
        <v>0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0</v>
      </c>
      <c r="AQ18" s="37">
        <v>0</v>
      </c>
      <c r="AR18" s="37">
        <v>0</v>
      </c>
      <c r="AS18" s="37">
        <v>0</v>
      </c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</row>
    <row r="19" spans="1:65" ht="24.75" customHeight="1">
      <c r="A19" s="33" t="s">
        <v>98</v>
      </c>
      <c r="B19" s="31" t="s">
        <v>99</v>
      </c>
      <c r="C19" s="37">
        <v>4</v>
      </c>
      <c r="D19" s="37">
        <v>4</v>
      </c>
      <c r="E19" s="37" t="s">
        <v>61</v>
      </c>
      <c r="F19" s="37">
        <v>0</v>
      </c>
      <c r="G19" s="37">
        <v>0</v>
      </c>
      <c r="H19" s="37">
        <v>0</v>
      </c>
      <c r="I19" s="37">
        <v>0</v>
      </c>
      <c r="J19" s="37">
        <v>2</v>
      </c>
      <c r="K19" s="37" t="s">
        <v>61</v>
      </c>
      <c r="L19" s="37" t="s">
        <v>61</v>
      </c>
      <c r="M19" s="37">
        <v>2</v>
      </c>
      <c r="N19" s="37">
        <v>0</v>
      </c>
      <c r="O19" s="37">
        <v>0</v>
      </c>
      <c r="P19" s="37">
        <v>3000</v>
      </c>
      <c r="Q19" s="37">
        <v>0</v>
      </c>
      <c r="R19" s="37">
        <v>3000</v>
      </c>
      <c r="S19" s="37">
        <v>0</v>
      </c>
      <c r="T19" s="37">
        <v>0</v>
      </c>
      <c r="U19" s="37">
        <v>1200</v>
      </c>
      <c r="V19" s="37">
        <v>0</v>
      </c>
      <c r="W19" s="37">
        <v>1000</v>
      </c>
      <c r="X19" s="37">
        <v>200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0</v>
      </c>
      <c r="AF19" s="37">
        <v>0</v>
      </c>
      <c r="AG19" s="37">
        <v>3000</v>
      </c>
      <c r="AH19" s="37">
        <v>0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v>0</v>
      </c>
      <c r="AO19" s="37">
        <v>0</v>
      </c>
      <c r="AP19" s="37">
        <v>0</v>
      </c>
      <c r="AQ19" s="37">
        <v>0</v>
      </c>
      <c r="AR19" s="37">
        <v>0</v>
      </c>
      <c r="AS19" s="37">
        <v>0</v>
      </c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</row>
    <row r="20" spans="1:65" ht="15.75" customHeight="1">
      <c r="A20" s="33" t="s">
        <v>102</v>
      </c>
      <c r="B20" s="31" t="s">
        <v>103</v>
      </c>
      <c r="C20" s="37">
        <v>6</v>
      </c>
      <c r="D20" s="37">
        <v>5</v>
      </c>
      <c r="E20" s="37" t="s">
        <v>61</v>
      </c>
      <c r="F20" s="37">
        <v>0</v>
      </c>
      <c r="G20" s="37">
        <v>0</v>
      </c>
      <c r="H20" s="37">
        <v>1</v>
      </c>
      <c r="I20" s="37">
        <v>0</v>
      </c>
      <c r="J20" s="37">
        <v>1</v>
      </c>
      <c r="K20" s="37" t="s">
        <v>61</v>
      </c>
      <c r="L20" s="37" t="s">
        <v>61</v>
      </c>
      <c r="M20" s="37">
        <v>1</v>
      </c>
      <c r="N20" s="37">
        <v>0</v>
      </c>
      <c r="O20" s="37">
        <v>0</v>
      </c>
      <c r="P20" s="37">
        <v>1500</v>
      </c>
      <c r="Q20" s="37">
        <v>0</v>
      </c>
      <c r="R20" s="37">
        <v>1500</v>
      </c>
      <c r="S20" s="37">
        <v>0</v>
      </c>
      <c r="T20" s="37">
        <v>0</v>
      </c>
      <c r="U20" s="37">
        <v>1200</v>
      </c>
      <c r="V20" s="37">
        <v>0</v>
      </c>
      <c r="W20" s="37">
        <v>1000</v>
      </c>
      <c r="X20" s="37">
        <v>200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1500</v>
      </c>
      <c r="AH20" s="37">
        <v>0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</row>
    <row r="21" spans="1:65" ht="15.75" customHeight="1">
      <c r="A21" s="33" t="s">
        <v>67</v>
      </c>
      <c r="B21" s="31" t="s">
        <v>106</v>
      </c>
      <c r="C21" s="37">
        <v>6</v>
      </c>
      <c r="D21" s="37">
        <v>6</v>
      </c>
      <c r="E21" s="37" t="s">
        <v>61</v>
      </c>
      <c r="F21" s="37">
        <v>0</v>
      </c>
      <c r="G21" s="37">
        <v>0</v>
      </c>
      <c r="H21" s="37" t="s">
        <v>61</v>
      </c>
      <c r="I21" s="37">
        <v>0</v>
      </c>
      <c r="J21" s="37" t="s">
        <v>61</v>
      </c>
      <c r="K21" s="37">
        <v>0</v>
      </c>
      <c r="L21" s="37" t="s">
        <v>61</v>
      </c>
      <c r="M21" s="37">
        <v>0</v>
      </c>
      <c r="N21" s="37">
        <v>0</v>
      </c>
      <c r="O21" s="37">
        <v>0</v>
      </c>
      <c r="P21" s="37">
        <v>2000</v>
      </c>
      <c r="Q21" s="37">
        <v>0</v>
      </c>
      <c r="R21" s="37">
        <v>1000</v>
      </c>
      <c r="S21" s="37">
        <v>1000</v>
      </c>
      <c r="T21" s="37">
        <v>0</v>
      </c>
      <c r="U21" s="37">
        <v>200</v>
      </c>
      <c r="V21" s="37">
        <v>0</v>
      </c>
      <c r="W21" s="37">
        <v>0</v>
      </c>
      <c r="X21" s="37">
        <v>200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4000</v>
      </c>
      <c r="AF21" s="37">
        <v>0</v>
      </c>
      <c r="AG21" s="37">
        <v>2000</v>
      </c>
      <c r="AH21" s="37">
        <v>2000</v>
      </c>
      <c r="AI21" s="37">
        <v>0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</row>
    <row r="22" spans="1:65" ht="15.75" customHeight="1">
      <c r="A22" s="33" t="s">
        <v>70</v>
      </c>
      <c r="B22" s="31" t="s">
        <v>109</v>
      </c>
      <c r="C22" s="37">
        <v>6</v>
      </c>
      <c r="D22" s="37">
        <v>6</v>
      </c>
      <c r="E22" s="37"/>
      <c r="F22" s="37"/>
      <c r="G22" s="37"/>
      <c r="H22" s="37">
        <v>0</v>
      </c>
      <c r="I22" s="37">
        <v>0</v>
      </c>
      <c r="J22" s="37">
        <v>1</v>
      </c>
      <c r="K22" s="37">
        <v>1</v>
      </c>
      <c r="L22" s="37">
        <v>0</v>
      </c>
      <c r="M22" s="37">
        <v>0</v>
      </c>
      <c r="N22" s="37">
        <v>0</v>
      </c>
      <c r="O22" s="37">
        <v>0</v>
      </c>
      <c r="P22" s="37">
        <v>1200</v>
      </c>
      <c r="Q22" s="37">
        <v>0</v>
      </c>
      <c r="R22" s="37">
        <v>1000</v>
      </c>
      <c r="S22" s="37">
        <v>200</v>
      </c>
      <c r="T22" s="37">
        <v>0</v>
      </c>
      <c r="U22" s="37">
        <v>1200</v>
      </c>
      <c r="V22" s="37">
        <v>0</v>
      </c>
      <c r="W22" s="37">
        <v>1000</v>
      </c>
      <c r="X22" s="37">
        <v>200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</row>
    <row r="23" spans="1:65" ht="15.75" customHeight="1">
      <c r="A23" s="33" t="s">
        <v>75</v>
      </c>
      <c r="B23" s="31" t="s">
        <v>97</v>
      </c>
      <c r="C23" s="37">
        <v>4</v>
      </c>
      <c r="D23" s="37">
        <v>3</v>
      </c>
      <c r="E23" s="37"/>
      <c r="F23" s="37">
        <v>1</v>
      </c>
      <c r="G23" s="37"/>
      <c r="H23" s="37" t="s">
        <v>61</v>
      </c>
      <c r="I23" s="37">
        <v>0</v>
      </c>
      <c r="J23" s="37">
        <v>0</v>
      </c>
      <c r="K23" s="37"/>
      <c r="L23" s="37">
        <v>0</v>
      </c>
      <c r="M23" s="37">
        <v>0</v>
      </c>
      <c r="N23" s="37">
        <v>1</v>
      </c>
      <c r="O23" s="37">
        <v>0</v>
      </c>
      <c r="P23" s="37">
        <v>1200</v>
      </c>
      <c r="Q23" s="37">
        <v>0</v>
      </c>
      <c r="R23" s="37">
        <v>1000</v>
      </c>
      <c r="S23" s="37">
        <v>200</v>
      </c>
      <c r="T23" s="37">
        <v>0</v>
      </c>
      <c r="U23" s="37">
        <v>1200</v>
      </c>
      <c r="V23" s="37">
        <v>0</v>
      </c>
      <c r="W23" s="37">
        <v>1000</v>
      </c>
      <c r="X23" s="37">
        <v>200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</row>
    <row r="24" spans="1:65" ht="15.75" customHeight="1">
      <c r="A24" s="23">
        <v>2</v>
      </c>
      <c r="B24" s="30" t="s">
        <v>115</v>
      </c>
      <c r="C24" s="37">
        <v>11</v>
      </c>
      <c r="D24" s="37">
        <v>8</v>
      </c>
      <c r="E24" s="37">
        <v>0</v>
      </c>
      <c r="F24" s="37">
        <v>0</v>
      </c>
      <c r="G24" s="37">
        <v>0</v>
      </c>
      <c r="H24" s="37">
        <v>2</v>
      </c>
      <c r="I24" s="37">
        <v>1</v>
      </c>
      <c r="J24" s="37">
        <v>0</v>
      </c>
      <c r="K24" s="37">
        <v>0</v>
      </c>
      <c r="L24" s="37">
        <v>2</v>
      </c>
      <c r="M24" s="37">
        <v>0</v>
      </c>
      <c r="N24" s="37">
        <v>0</v>
      </c>
      <c r="O24" s="37">
        <v>0</v>
      </c>
      <c r="P24" s="37">
        <v>4000</v>
      </c>
      <c r="Q24" s="37">
        <v>0</v>
      </c>
      <c r="R24" s="37">
        <v>2000</v>
      </c>
      <c r="S24" s="37">
        <v>2000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4000</v>
      </c>
      <c r="AA24" s="37">
        <v>0</v>
      </c>
      <c r="AB24" s="37">
        <v>3000</v>
      </c>
      <c r="AC24" s="37">
        <v>1000</v>
      </c>
      <c r="AD24" s="37">
        <v>0</v>
      </c>
      <c r="AE24" s="37">
        <v>0</v>
      </c>
      <c r="AF24" s="37">
        <v>0</v>
      </c>
      <c r="AG24" s="37">
        <v>2000</v>
      </c>
      <c r="AH24" s="37">
        <v>0</v>
      </c>
      <c r="AI24" s="37">
        <v>0</v>
      </c>
      <c r="AJ24" s="37">
        <v>0</v>
      </c>
      <c r="AK24" s="37">
        <v>0</v>
      </c>
      <c r="AL24" s="37">
        <v>0</v>
      </c>
      <c r="AM24" s="37">
        <v>0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  <c r="AS24" s="37">
        <v>0</v>
      </c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</row>
    <row r="25" spans="1:65" ht="15.75" customHeight="1">
      <c r="A25" s="33" t="s">
        <v>96</v>
      </c>
      <c r="B25" s="31" t="s">
        <v>119</v>
      </c>
      <c r="C25" s="37">
        <v>6</v>
      </c>
      <c r="D25" s="37">
        <v>4</v>
      </c>
      <c r="E25" s="37"/>
      <c r="F25" s="37">
        <v>1</v>
      </c>
      <c r="G25" s="37"/>
      <c r="H25" s="37">
        <v>5</v>
      </c>
      <c r="I25" s="37">
        <v>1</v>
      </c>
      <c r="J25" s="37">
        <v>0</v>
      </c>
      <c r="K25" s="37">
        <v>0</v>
      </c>
      <c r="L25" s="37">
        <v>1</v>
      </c>
      <c r="M25" s="37">
        <v>0</v>
      </c>
      <c r="N25" s="37">
        <v>1</v>
      </c>
      <c r="O25" s="37">
        <v>0</v>
      </c>
      <c r="P25" s="37">
        <v>4000</v>
      </c>
      <c r="Q25" s="37">
        <v>0</v>
      </c>
      <c r="R25" s="37">
        <v>3000</v>
      </c>
      <c r="S25" s="37">
        <v>1000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4000</v>
      </c>
      <c r="AA25" s="37">
        <v>0</v>
      </c>
      <c r="AB25" s="37">
        <v>3000</v>
      </c>
      <c r="AC25" s="37">
        <v>1000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</row>
    <row r="26" spans="1:65" ht="15.75" customHeight="1">
      <c r="A26" s="33" t="s">
        <v>100</v>
      </c>
      <c r="B26" s="31" t="s">
        <v>123</v>
      </c>
      <c r="C26" s="37">
        <v>6</v>
      </c>
      <c r="D26" s="37">
        <v>4</v>
      </c>
      <c r="E26" s="37"/>
      <c r="F26" s="37">
        <v>1</v>
      </c>
      <c r="G26" s="37"/>
      <c r="H26" s="37">
        <v>5</v>
      </c>
      <c r="I26" s="37">
        <v>1</v>
      </c>
      <c r="J26" s="37">
        <v>0</v>
      </c>
      <c r="K26" s="37">
        <v>0</v>
      </c>
      <c r="L26" s="37">
        <v>1</v>
      </c>
      <c r="M26" s="37">
        <v>0</v>
      </c>
      <c r="N26" s="37">
        <v>1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</row>
    <row r="27" spans="1:65" ht="15.75" customHeight="1">
      <c r="A27" s="23">
        <v>3</v>
      </c>
      <c r="B27" s="30" t="s">
        <v>113</v>
      </c>
      <c r="C27" s="37">
        <v>31</v>
      </c>
      <c r="D27" s="37">
        <v>24</v>
      </c>
      <c r="E27" s="37">
        <v>0</v>
      </c>
      <c r="F27" s="37">
        <v>0</v>
      </c>
      <c r="G27" s="37">
        <v>0</v>
      </c>
      <c r="H27" s="37">
        <v>5</v>
      </c>
      <c r="I27" s="37">
        <v>0</v>
      </c>
      <c r="J27" s="37">
        <v>1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1500</v>
      </c>
      <c r="Q27" s="37">
        <v>0</v>
      </c>
      <c r="R27" s="37">
        <v>0</v>
      </c>
      <c r="S27" s="37">
        <v>1500</v>
      </c>
      <c r="T27" s="37">
        <v>0</v>
      </c>
      <c r="U27" s="37">
        <v>1500</v>
      </c>
      <c r="V27" s="37">
        <v>0</v>
      </c>
      <c r="W27" s="37">
        <v>0</v>
      </c>
      <c r="X27" s="37">
        <v>1500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37">
        <v>0</v>
      </c>
      <c r="AH27" s="37">
        <v>0</v>
      </c>
      <c r="AI27" s="37">
        <v>0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</row>
    <row r="28" spans="1:65" ht="15.75" customHeight="1">
      <c r="A28" s="33" t="s">
        <v>116</v>
      </c>
      <c r="B28" s="31" t="s">
        <v>118</v>
      </c>
      <c r="C28" s="37">
        <v>6</v>
      </c>
      <c r="D28" s="37">
        <v>5</v>
      </c>
      <c r="E28" s="37"/>
      <c r="F28" s="37"/>
      <c r="G28" s="37"/>
      <c r="H28" s="37">
        <v>1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</row>
    <row r="29" spans="1:65" ht="15.75" customHeight="1">
      <c r="A29" s="33" t="s">
        <v>120</v>
      </c>
      <c r="B29" s="31" t="s">
        <v>132</v>
      </c>
      <c r="C29" s="37">
        <v>6</v>
      </c>
      <c r="D29" s="37">
        <v>5</v>
      </c>
      <c r="E29" s="37"/>
      <c r="F29" s="37"/>
      <c r="G29" s="37"/>
      <c r="H29" s="37">
        <v>1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200</v>
      </c>
      <c r="Q29" s="37">
        <v>0</v>
      </c>
      <c r="R29" s="37">
        <v>0</v>
      </c>
      <c r="S29" s="37">
        <v>200</v>
      </c>
      <c r="T29" s="37">
        <v>0</v>
      </c>
      <c r="U29" s="37">
        <v>200</v>
      </c>
      <c r="V29" s="37">
        <v>0</v>
      </c>
      <c r="W29" s="37">
        <v>0</v>
      </c>
      <c r="X29" s="37">
        <v>200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37">
        <v>0</v>
      </c>
      <c r="AE29" s="37">
        <v>0</v>
      </c>
      <c r="AF29" s="37">
        <v>0</v>
      </c>
      <c r="AG29" s="37">
        <v>0</v>
      </c>
      <c r="AH29" s="37">
        <v>0</v>
      </c>
      <c r="AI29" s="37">
        <v>0</v>
      </c>
      <c r="AJ29" s="37">
        <v>0</v>
      </c>
      <c r="AK29" s="37">
        <v>0</v>
      </c>
      <c r="AL29" s="37">
        <v>0</v>
      </c>
      <c r="AM29" s="37">
        <v>0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</row>
    <row r="30" spans="1:65" ht="15.75" customHeight="1">
      <c r="A30" s="33" t="s">
        <v>124</v>
      </c>
      <c r="B30" s="31" t="s">
        <v>126</v>
      </c>
      <c r="C30" s="37">
        <v>6</v>
      </c>
      <c r="D30" s="37">
        <v>5</v>
      </c>
      <c r="E30" s="37"/>
      <c r="F30" s="37"/>
      <c r="G30" s="37"/>
      <c r="H30" s="37">
        <v>1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/>
      <c r="AD30" s="37">
        <v>0</v>
      </c>
      <c r="AE30" s="37">
        <v>0</v>
      </c>
      <c r="AF30" s="37">
        <v>0</v>
      </c>
      <c r="AG30" s="37">
        <v>0</v>
      </c>
      <c r="AH30" s="37">
        <v>0</v>
      </c>
      <c r="AI30" s="37">
        <v>0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</row>
    <row r="31" spans="1:65" ht="15.75" customHeight="1">
      <c r="A31" s="33" t="s">
        <v>127</v>
      </c>
      <c r="B31" s="31" t="s">
        <v>136</v>
      </c>
      <c r="C31" s="37">
        <v>6</v>
      </c>
      <c r="D31" s="37">
        <v>4</v>
      </c>
      <c r="E31" s="37"/>
      <c r="F31" s="37">
        <v>2</v>
      </c>
      <c r="G31" s="37"/>
      <c r="H31" s="37" t="s">
        <v>61</v>
      </c>
      <c r="I31" s="37">
        <v>0</v>
      </c>
      <c r="J31" s="37">
        <v>0</v>
      </c>
      <c r="K31" s="37"/>
      <c r="L31" s="37" t="s">
        <v>61</v>
      </c>
      <c r="M31" s="37">
        <v>0</v>
      </c>
      <c r="N31" s="37">
        <v>0</v>
      </c>
      <c r="O31" s="37">
        <v>0</v>
      </c>
      <c r="P31" s="37">
        <v>3000</v>
      </c>
      <c r="Q31" s="37">
        <v>0</v>
      </c>
      <c r="R31" s="37">
        <v>2000</v>
      </c>
      <c r="S31" s="37">
        <v>1000</v>
      </c>
      <c r="T31" s="37">
        <v>0</v>
      </c>
      <c r="U31" s="37"/>
      <c r="V31" s="37">
        <v>0</v>
      </c>
      <c r="W31" s="37">
        <v>0</v>
      </c>
      <c r="X31" s="37">
        <v>1000</v>
      </c>
      <c r="Y31" s="37">
        <v>0</v>
      </c>
      <c r="Z31" s="37">
        <v>2000</v>
      </c>
      <c r="AA31" s="37">
        <v>0</v>
      </c>
      <c r="AB31" s="37">
        <v>2000</v>
      </c>
      <c r="AC31" s="37">
        <v>1000</v>
      </c>
      <c r="AD31" s="37">
        <v>0</v>
      </c>
      <c r="AE31" s="37">
        <v>0</v>
      </c>
      <c r="AF31" s="37">
        <v>0</v>
      </c>
      <c r="AG31" s="37">
        <v>0</v>
      </c>
      <c r="AH31" s="37">
        <v>0</v>
      </c>
      <c r="AI31" s="37">
        <v>0</v>
      </c>
      <c r="AJ31" s="37">
        <v>0</v>
      </c>
      <c r="AK31" s="37">
        <v>0</v>
      </c>
      <c r="AL31" s="37">
        <v>0</v>
      </c>
      <c r="AM31" s="37">
        <v>0</v>
      </c>
      <c r="AN31" s="37">
        <v>0</v>
      </c>
      <c r="AO31" s="37">
        <v>0</v>
      </c>
      <c r="AP31" s="37">
        <v>0</v>
      </c>
      <c r="AQ31" s="37">
        <v>0</v>
      </c>
      <c r="AR31" s="37">
        <v>0</v>
      </c>
      <c r="AS31" s="37">
        <v>0</v>
      </c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</row>
    <row r="32" spans="1:65" ht="15.75" customHeight="1">
      <c r="A32" s="33" t="s">
        <v>130</v>
      </c>
      <c r="B32" s="31" t="s">
        <v>138</v>
      </c>
      <c r="C32" s="37">
        <v>7</v>
      </c>
      <c r="D32" s="37">
        <v>5</v>
      </c>
      <c r="E32" s="37"/>
      <c r="F32" s="37"/>
      <c r="G32" s="37"/>
      <c r="H32" s="37">
        <v>1</v>
      </c>
      <c r="I32" s="37">
        <v>0</v>
      </c>
      <c r="J32" s="37">
        <v>1</v>
      </c>
      <c r="K32" s="37">
        <v>1000</v>
      </c>
      <c r="L32" s="37">
        <v>0</v>
      </c>
      <c r="M32" s="37">
        <v>0</v>
      </c>
      <c r="N32" s="37">
        <v>0</v>
      </c>
      <c r="O32" s="37">
        <v>0</v>
      </c>
      <c r="P32" s="37">
        <v>300</v>
      </c>
      <c r="Q32" s="37">
        <v>0</v>
      </c>
      <c r="R32" s="37">
        <v>0</v>
      </c>
      <c r="S32" s="37">
        <v>300</v>
      </c>
      <c r="T32" s="37">
        <v>0</v>
      </c>
      <c r="U32" s="37">
        <v>300</v>
      </c>
      <c r="V32" s="37">
        <v>0</v>
      </c>
      <c r="W32" s="37">
        <v>0</v>
      </c>
      <c r="X32" s="37">
        <v>300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</row>
    <row r="33" spans="1:65" ht="15.75" customHeight="1">
      <c r="A33" s="23">
        <v>4</v>
      </c>
      <c r="B33" s="30" t="s">
        <v>142</v>
      </c>
      <c r="C33" s="37">
        <v>92</v>
      </c>
      <c r="D33" s="37">
        <v>86</v>
      </c>
      <c r="E33" s="37">
        <v>0</v>
      </c>
      <c r="F33" s="37">
        <v>0</v>
      </c>
      <c r="G33" s="37">
        <v>0</v>
      </c>
      <c r="H33" s="37">
        <v>3</v>
      </c>
      <c r="I33" s="37">
        <v>3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1250</v>
      </c>
      <c r="Q33" s="37">
        <v>0</v>
      </c>
      <c r="R33" s="37">
        <v>600</v>
      </c>
      <c r="S33" s="37">
        <v>650</v>
      </c>
      <c r="T33" s="37">
        <v>0</v>
      </c>
      <c r="U33" s="37">
        <v>250</v>
      </c>
      <c r="V33" s="37">
        <v>0</v>
      </c>
      <c r="W33" s="37">
        <v>0</v>
      </c>
      <c r="X33" s="37">
        <v>250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1000</v>
      </c>
      <c r="AF33" s="37">
        <v>0</v>
      </c>
      <c r="AG33" s="37">
        <v>600</v>
      </c>
      <c r="AH33" s="37">
        <v>400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</row>
    <row r="34" spans="1:65" ht="15.75" customHeight="1">
      <c r="A34" s="33" t="s">
        <v>143</v>
      </c>
      <c r="B34" s="31" t="s">
        <v>145</v>
      </c>
      <c r="C34" s="37">
        <v>1</v>
      </c>
      <c r="D34" s="37">
        <v>1</v>
      </c>
      <c r="E34" s="37"/>
      <c r="F34" s="37"/>
      <c r="G34" s="37"/>
      <c r="H34" s="37">
        <v>1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</row>
    <row r="35" spans="1:65" ht="15.75" customHeight="1">
      <c r="A35" s="33" t="s">
        <v>146</v>
      </c>
      <c r="B35" s="31" t="s">
        <v>150</v>
      </c>
      <c r="C35" s="37">
        <v>6</v>
      </c>
      <c r="D35" s="37">
        <v>6</v>
      </c>
      <c r="E35" s="37"/>
      <c r="F35" s="37"/>
      <c r="G35" s="37"/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</row>
    <row r="36" spans="1:65" ht="15.75" customHeight="1">
      <c r="A36" s="33" t="s">
        <v>148</v>
      </c>
      <c r="B36" s="31" t="s">
        <v>153</v>
      </c>
      <c r="C36" s="37">
        <v>5</v>
      </c>
      <c r="D36" s="37">
        <v>5</v>
      </c>
      <c r="E36" s="37"/>
      <c r="F36" s="37">
        <v>1</v>
      </c>
      <c r="G36" s="37"/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0</v>
      </c>
      <c r="AF36" s="37">
        <v>0</v>
      </c>
      <c r="AG36" s="37">
        <v>0</v>
      </c>
      <c r="AH36" s="37">
        <v>0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</row>
    <row r="37" spans="1:65" ht="15.75" customHeight="1">
      <c r="A37" s="33" t="s">
        <v>151</v>
      </c>
      <c r="B37" s="31" t="s">
        <v>157</v>
      </c>
      <c r="C37" s="37">
        <v>15</v>
      </c>
      <c r="D37" s="37">
        <v>15</v>
      </c>
      <c r="E37" s="37"/>
      <c r="F37" s="37"/>
      <c r="G37" s="37"/>
      <c r="H37" s="37">
        <v>1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</row>
    <row r="38" spans="1:65" ht="15.75" customHeight="1">
      <c r="A38" s="33" t="s">
        <v>160</v>
      </c>
      <c r="B38" s="31" t="s">
        <v>161</v>
      </c>
      <c r="C38" s="37">
        <v>6</v>
      </c>
      <c r="D38" s="37">
        <v>6</v>
      </c>
      <c r="E38" s="37"/>
      <c r="F38" s="37" t="s">
        <v>61</v>
      </c>
      <c r="G38" s="37"/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1250</v>
      </c>
      <c r="Q38" s="37">
        <v>0</v>
      </c>
      <c r="R38" s="37">
        <v>600</v>
      </c>
      <c r="S38" s="37">
        <v>650</v>
      </c>
      <c r="T38" s="37">
        <v>0</v>
      </c>
      <c r="U38" s="37">
        <v>250</v>
      </c>
      <c r="V38" s="37">
        <v>0</v>
      </c>
      <c r="W38" s="37">
        <v>0</v>
      </c>
      <c r="X38" s="37">
        <v>250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1000</v>
      </c>
      <c r="AF38" s="37">
        <v>0</v>
      </c>
      <c r="AG38" s="37">
        <v>600</v>
      </c>
      <c r="AH38" s="37">
        <v>400</v>
      </c>
      <c r="AI38" s="37">
        <v>0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</row>
    <row r="39" spans="1:65" ht="14.25" customHeight="1">
      <c r="A39" s="33" t="s">
        <v>166</v>
      </c>
      <c r="B39" s="31" t="s">
        <v>84</v>
      </c>
      <c r="C39" s="37">
        <v>7</v>
      </c>
      <c r="D39" s="37">
        <v>6</v>
      </c>
      <c r="E39" s="37"/>
      <c r="F39" s="37">
        <v>1</v>
      </c>
      <c r="G39" s="37"/>
      <c r="H39" s="37">
        <v>3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0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</row>
    <row r="40" spans="1:65" ht="15.75" customHeight="1">
      <c r="A40" s="33" t="s">
        <v>169</v>
      </c>
      <c r="B40" s="31" t="s">
        <v>170</v>
      </c>
      <c r="C40" s="37">
        <v>6</v>
      </c>
      <c r="D40" s="37">
        <v>6</v>
      </c>
      <c r="E40" s="37" t="s">
        <v>61</v>
      </c>
      <c r="F40" s="37"/>
      <c r="G40" s="37"/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0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</row>
    <row r="41" spans="1:65" ht="14.25" customHeight="1">
      <c r="A41" s="35"/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</row>
    <row r="42" spans="1:65" ht="14.2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35"/>
      <c r="AY42" s="17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</row>
    <row r="43" spans="1:65" ht="14.2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41"/>
      <c r="AY43" s="42"/>
      <c r="AZ43" s="43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</row>
    <row r="44" spans="1:65" ht="28.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45"/>
      <c r="AY44" s="46"/>
      <c r="AZ44" s="43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</row>
    <row r="45" spans="1:65" ht="14.2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45"/>
      <c r="AY45" s="46"/>
      <c r="AZ45" s="43"/>
      <c r="BA45" s="43"/>
      <c r="BB45" s="43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</row>
    <row r="46" spans="1:65" ht="14.2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45"/>
      <c r="AY46" s="46"/>
      <c r="AZ46" s="43"/>
      <c r="BA46" s="43"/>
      <c r="BB46" s="43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</row>
    <row r="47" spans="1:65" ht="14.2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45"/>
      <c r="AY47" s="46"/>
      <c r="AZ47" s="43"/>
      <c r="BA47" s="44"/>
      <c r="BB47" s="43"/>
      <c r="BC47" s="43"/>
      <c r="BD47" s="44"/>
      <c r="BE47" s="44"/>
      <c r="BF47" s="44"/>
      <c r="BG47" s="44"/>
      <c r="BH47" s="44"/>
      <c r="BI47" s="44"/>
      <c r="BJ47" s="44"/>
      <c r="BK47" s="44"/>
      <c r="BL47" s="44"/>
      <c r="BM47" s="44"/>
    </row>
    <row r="48" spans="1:65" ht="14.2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45"/>
      <c r="AY48" s="46"/>
      <c r="AZ48" s="43"/>
      <c r="BA48" s="44"/>
      <c r="BB48" s="43"/>
      <c r="BC48" s="44"/>
      <c r="BD48" s="43"/>
      <c r="BE48" s="44"/>
      <c r="BF48" s="44"/>
      <c r="BG48" s="44"/>
      <c r="BH48" s="44"/>
      <c r="BI48" s="44"/>
      <c r="BJ48" s="44"/>
      <c r="BK48" s="44"/>
      <c r="BL48" s="44"/>
      <c r="BM48" s="44"/>
    </row>
    <row r="49" spans="1:65" ht="14.2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45"/>
      <c r="AY49" s="46"/>
      <c r="AZ49" s="43"/>
      <c r="BA49" s="44"/>
      <c r="BB49" s="43"/>
      <c r="BC49" s="44"/>
      <c r="BD49" s="43"/>
      <c r="BE49" s="44"/>
      <c r="BF49" s="44"/>
      <c r="BG49" s="44"/>
      <c r="BH49" s="44"/>
      <c r="BI49" s="44"/>
      <c r="BJ49" s="44"/>
      <c r="BK49" s="44"/>
      <c r="BL49" s="44"/>
      <c r="BM49" s="44"/>
    </row>
    <row r="50" spans="1:65" ht="14.2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45"/>
      <c r="AY50" s="46"/>
      <c r="AZ50" s="47"/>
      <c r="BA50" s="47"/>
      <c r="BB50" s="47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</row>
    <row r="51" spans="1:65" ht="14.2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45"/>
      <c r="AY51" s="46"/>
      <c r="AZ51" s="47"/>
      <c r="BA51" s="47"/>
      <c r="BB51" s="47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</row>
    <row r="52" spans="1:65" ht="14.2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45"/>
      <c r="AY52" s="46"/>
      <c r="AZ52" s="47"/>
      <c r="BA52" s="47"/>
      <c r="BB52" s="47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</row>
    <row r="53" spans="1:65" ht="14.2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45"/>
      <c r="AY53" s="46"/>
      <c r="AZ53" s="43"/>
      <c r="BA53" s="44"/>
      <c r="BB53" s="43"/>
      <c r="BC53" s="43"/>
      <c r="BD53" s="44"/>
      <c r="BE53" s="44"/>
      <c r="BF53" s="44"/>
      <c r="BG53" s="44"/>
      <c r="BH53" s="44"/>
      <c r="BI53" s="44"/>
      <c r="BJ53" s="44"/>
      <c r="BK53" s="44"/>
      <c r="BL53" s="44"/>
      <c r="BM53" s="44"/>
    </row>
    <row r="54" spans="1:65" ht="14.2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45"/>
      <c r="AY54" s="46"/>
      <c r="AZ54" s="47"/>
      <c r="BA54" s="44"/>
      <c r="BB54" s="15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</row>
    <row r="55" spans="1:65" ht="14.2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45"/>
      <c r="AY55" s="46"/>
      <c r="AZ55" s="47"/>
      <c r="BA55" s="43"/>
      <c r="BB55" s="47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</row>
    <row r="56" spans="1:65" ht="14.2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41"/>
      <c r="AY56" s="42"/>
      <c r="AZ56" s="43"/>
      <c r="BA56" s="43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</row>
    <row r="57" spans="1:65" ht="14.2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45"/>
      <c r="AY57" s="46"/>
      <c r="AZ57" s="43"/>
      <c r="BA57" s="43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</row>
    <row r="58" spans="1:65" ht="14.2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45"/>
      <c r="AY58" s="46"/>
      <c r="AZ58" s="43"/>
      <c r="BA58" s="43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</row>
    <row r="59" spans="1:65" ht="14.2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41"/>
      <c r="AY59" s="42"/>
      <c r="AZ59" s="43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</row>
    <row r="60" spans="1:65" ht="14.2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45"/>
      <c r="AY60" s="46"/>
      <c r="AZ60" s="43"/>
      <c r="BA60" s="43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</row>
    <row r="61" spans="1:65" ht="14.2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45"/>
      <c r="AY61" s="46"/>
      <c r="AZ61" s="43"/>
      <c r="BA61" s="43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</row>
    <row r="62" spans="1:65" ht="14.2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45"/>
      <c r="AY62" s="46"/>
      <c r="AZ62" s="43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</row>
    <row r="63" spans="1:65" ht="14.2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45"/>
      <c r="AY63" s="46"/>
      <c r="AZ63" s="43"/>
      <c r="BA63" s="44"/>
      <c r="BB63" s="44"/>
      <c r="BC63" s="43"/>
      <c r="BD63" s="44"/>
      <c r="BE63" s="44"/>
      <c r="BF63" s="44"/>
      <c r="BG63" s="44"/>
      <c r="BH63" s="44"/>
      <c r="BI63" s="44"/>
      <c r="BJ63" s="44"/>
      <c r="BK63" s="44"/>
      <c r="BL63" s="44"/>
      <c r="BM63" s="44"/>
    </row>
    <row r="64" spans="1:65" ht="14.2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45"/>
      <c r="AY64" s="46"/>
      <c r="AZ64" s="43"/>
      <c r="BA64" s="44"/>
      <c r="BB64" s="44"/>
      <c r="BC64" s="43"/>
      <c r="BD64" s="44"/>
      <c r="BE64" s="44"/>
      <c r="BF64" s="44"/>
      <c r="BG64" s="44"/>
      <c r="BH64" s="44"/>
      <c r="BI64" s="44"/>
      <c r="BJ64" s="44"/>
      <c r="BK64" s="44"/>
      <c r="BL64" s="44"/>
      <c r="BM64" s="44"/>
    </row>
    <row r="65" spans="1:65" ht="14.2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41"/>
      <c r="AY65" s="42"/>
      <c r="AZ65" s="43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</row>
    <row r="66" spans="1:65" ht="14.2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45"/>
      <c r="AY66" s="46"/>
      <c r="AZ66" s="43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</row>
    <row r="67" spans="1:65" ht="14.2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45"/>
      <c r="AY67" s="46"/>
      <c r="AZ67" s="43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</row>
    <row r="68" spans="1:65" ht="14.2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45"/>
      <c r="AY68" s="46"/>
      <c r="AZ68" s="47"/>
      <c r="BA68" s="44"/>
      <c r="BB68" s="15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</row>
    <row r="69" spans="1:65" ht="14.2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45"/>
      <c r="AY69" s="46"/>
      <c r="AZ69" s="43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</row>
    <row r="70" spans="1:65" ht="14.2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45"/>
      <c r="AY70" s="46"/>
      <c r="AZ70" s="43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</row>
    <row r="71" spans="1:65" ht="14.2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45"/>
      <c r="AY71" s="46"/>
      <c r="AZ71" s="47"/>
      <c r="BA71" s="44"/>
      <c r="BB71" s="48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</row>
    <row r="72" spans="1:65" ht="14.2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45"/>
      <c r="AY72" s="46"/>
      <c r="AZ72" s="43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</row>
    <row r="73" spans="1:65" ht="14.2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35"/>
      <c r="AY73" s="39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</row>
    <row r="74" spans="1:65" ht="14.2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35"/>
      <c r="AY74" s="39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</row>
    <row r="75" spans="1:65" ht="14.2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35"/>
      <c r="AY75" s="39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</row>
    <row r="76" spans="1:65" ht="14.2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35"/>
      <c r="AY76" s="39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</row>
    <row r="77" spans="1:65" ht="14.2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35"/>
      <c r="AY77" s="39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</row>
    <row r="78" spans="1:65" ht="14.2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35"/>
      <c r="AY78" s="39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</row>
    <row r="79" spans="1:65" ht="14.25" customHeight="1">
      <c r="A79" s="35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</row>
    <row r="80" spans="1:65" ht="14.25" customHeight="1">
      <c r="A80" s="35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</row>
    <row r="81" spans="1:65" ht="14.25" customHeight="1">
      <c r="A81" s="35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</row>
    <row r="82" spans="1:65" ht="14.25" customHeight="1">
      <c r="A82" s="35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</row>
    <row r="83" spans="1:65" ht="14.25" customHeight="1">
      <c r="A83" s="35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</row>
    <row r="84" spans="1:65" ht="14.25" customHeight="1">
      <c r="A84" s="35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</row>
    <row r="85" spans="1:65" ht="14.25" customHeight="1">
      <c r="A85" s="35"/>
      <c r="B85" s="39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</row>
    <row r="86" spans="1:65" ht="14.25" customHeight="1">
      <c r="A86" s="35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</row>
    <row r="87" spans="1:65" ht="14.25" customHeight="1">
      <c r="A87" s="35"/>
      <c r="B87" s="39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</row>
    <row r="88" spans="1:65" ht="14.25" customHeight="1">
      <c r="A88" s="35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</row>
    <row r="89" spans="1:65" ht="14.25" customHeight="1">
      <c r="A89" s="35"/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</row>
    <row r="90" spans="1:65" ht="14.25" customHeight="1">
      <c r="A90" s="35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</row>
    <row r="91" spans="1:65" ht="14.25" customHeight="1">
      <c r="A91" s="35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</row>
    <row r="92" spans="1:65" ht="14.25" customHeight="1">
      <c r="A92" s="35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</row>
    <row r="93" spans="1:65" ht="14.25" customHeight="1">
      <c r="A93" s="35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</row>
    <row r="94" spans="1:65" ht="14.25" customHeight="1">
      <c r="A94" s="35"/>
      <c r="B94" s="39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</row>
    <row r="95" spans="1:65" ht="14.25" customHeight="1">
      <c r="A95" s="35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</row>
    <row r="96" spans="1:65" ht="14.25" customHeight="1">
      <c r="A96" s="35"/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</row>
    <row r="97" spans="1:65" ht="14.25" customHeight="1">
      <c r="A97" s="35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</row>
    <row r="98" spans="1:65" ht="14.25" customHeight="1">
      <c r="A98" s="35"/>
      <c r="B98" s="39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</row>
    <row r="99" spans="1:65" ht="14.25" customHeight="1">
      <c r="A99" s="35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</row>
    <row r="100" spans="1:65" ht="14.25" customHeight="1">
      <c r="A100" s="35"/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</row>
    <row r="101" spans="1:65" ht="14.25" customHeight="1">
      <c r="A101" s="35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</row>
    <row r="102" spans="1:65" ht="14.25" customHeight="1">
      <c r="A102" s="35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</row>
    <row r="103" spans="1:65" ht="14.25" customHeight="1">
      <c r="A103" s="35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</row>
    <row r="104" spans="1:65" ht="14.25" customHeight="1">
      <c r="A104" s="35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</row>
    <row r="105" spans="1:65" ht="14.25" customHeight="1">
      <c r="A105" s="35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</row>
    <row r="106" spans="1:65" ht="14.25" customHeight="1">
      <c r="A106" s="35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</row>
    <row r="107" spans="1:65" ht="14.25" customHeight="1">
      <c r="A107" s="35"/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</row>
    <row r="108" spans="1:65" ht="14.25" customHeight="1">
      <c r="A108" s="35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</row>
    <row r="109" spans="1:65" ht="14.25" customHeight="1">
      <c r="A109" s="35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</row>
    <row r="110" spans="1:65" ht="14.25" customHeight="1">
      <c r="A110" s="35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</row>
    <row r="111" spans="1:65" ht="14.25" customHeight="1">
      <c r="A111" s="35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</row>
    <row r="112" spans="1:65" ht="14.25" customHeight="1">
      <c r="A112" s="35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</row>
    <row r="113" spans="1:65" ht="14.25" customHeight="1">
      <c r="A113" s="35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</row>
    <row r="114" spans="1:65" ht="14.25" customHeight="1">
      <c r="A114" s="35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</row>
    <row r="115" spans="1:65" ht="14.25" customHeight="1">
      <c r="A115" s="35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</row>
    <row r="116" spans="1:65" ht="14.25" customHeight="1">
      <c r="A116" s="35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</row>
    <row r="117" spans="1:65" ht="14.25" customHeight="1">
      <c r="A117" s="35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</row>
    <row r="118" spans="1:65" ht="14.25" customHeight="1">
      <c r="A118" s="35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</row>
    <row r="119" spans="1:65" ht="14.25" customHeight="1">
      <c r="A119" s="35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</row>
    <row r="120" spans="1:65" ht="14.25" customHeight="1">
      <c r="A120" s="35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</row>
    <row r="121" spans="1:65" ht="14.25" customHeight="1">
      <c r="A121" s="35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</row>
    <row r="122" spans="1:65" ht="14.25" customHeight="1">
      <c r="A122" s="35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</row>
    <row r="123" spans="1:65" ht="14.25" customHeight="1">
      <c r="A123" s="35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</row>
    <row r="124" spans="1:65" ht="14.25" customHeight="1">
      <c r="A124" s="35"/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</row>
    <row r="125" spans="1:65" ht="14.25" customHeight="1">
      <c r="A125" s="35"/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</row>
    <row r="126" spans="1:65" ht="14.25" customHeight="1">
      <c r="A126" s="35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</row>
    <row r="127" spans="1:65" ht="14.25" customHeight="1">
      <c r="A127" s="35"/>
      <c r="B127" s="39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</row>
    <row r="128" spans="1:65" ht="14.25" customHeight="1">
      <c r="A128" s="35"/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</row>
    <row r="129" spans="1:65" ht="14.25" customHeight="1">
      <c r="A129" s="35"/>
      <c r="B129" s="39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</row>
    <row r="130" spans="1:65" ht="14.25" customHeight="1">
      <c r="A130" s="35"/>
      <c r="B130" s="39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</row>
    <row r="131" spans="1:65" ht="14.25" customHeight="1">
      <c r="A131" s="35"/>
      <c r="B131" s="39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</row>
    <row r="132" spans="1:65" ht="14.25" customHeight="1">
      <c r="A132" s="35"/>
      <c r="B132" s="39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</row>
    <row r="133" spans="1:65" ht="14.25" customHeight="1">
      <c r="A133" s="35"/>
      <c r="B133" s="39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</row>
    <row r="134" spans="1:65" ht="14.25" customHeight="1">
      <c r="A134" s="35"/>
      <c r="B134" s="39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</row>
    <row r="135" spans="1:65" ht="14.25" customHeight="1">
      <c r="A135" s="35"/>
      <c r="B135" s="39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</row>
    <row r="136" spans="1:65" ht="14.25" customHeight="1">
      <c r="A136" s="35"/>
      <c r="B136" s="39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</row>
    <row r="137" spans="1:65" ht="14.25" customHeight="1">
      <c r="A137" s="35"/>
      <c r="B137" s="39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</row>
    <row r="138" spans="1:65" ht="14.25" customHeight="1">
      <c r="A138" s="35"/>
      <c r="B138" s="39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</row>
    <row r="139" spans="1:65" ht="14.25" customHeight="1">
      <c r="A139" s="35"/>
      <c r="B139" s="39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</row>
    <row r="140" spans="1:65" ht="14.25" customHeight="1">
      <c r="A140" s="35"/>
      <c r="B140" s="39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</row>
    <row r="141" spans="1:65" ht="14.25" customHeight="1">
      <c r="A141" s="35"/>
      <c r="B141" s="39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</row>
    <row r="142" spans="1:65" ht="14.25" customHeight="1">
      <c r="A142" s="35"/>
      <c r="B142" s="39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</row>
    <row r="143" spans="1:65" ht="14.25" customHeight="1">
      <c r="A143" s="35"/>
      <c r="B143" s="39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</row>
    <row r="144" spans="1:65" ht="14.25" customHeight="1">
      <c r="A144" s="35"/>
      <c r="B144" s="39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</row>
    <row r="145" spans="1:65" ht="14.25" customHeight="1">
      <c r="A145" s="35"/>
      <c r="B145" s="39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</row>
    <row r="146" spans="1:65" ht="14.25" customHeight="1">
      <c r="A146" s="35"/>
      <c r="B146" s="39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</row>
    <row r="147" spans="1:65" ht="14.25" customHeight="1">
      <c r="A147" s="35"/>
      <c r="B147" s="39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</row>
    <row r="148" spans="1:65" ht="14.25" customHeight="1">
      <c r="A148" s="35"/>
      <c r="B148" s="39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</row>
    <row r="149" spans="1:65" ht="14.25" customHeight="1">
      <c r="A149" s="35"/>
      <c r="B149" s="39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</row>
    <row r="150" spans="1:65" ht="14.25" customHeight="1">
      <c r="A150" s="35"/>
      <c r="B150" s="39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</row>
    <row r="151" spans="1:65" ht="14.25" customHeight="1">
      <c r="A151" s="35"/>
      <c r="B151" s="39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</row>
    <row r="152" spans="1:65" ht="14.25" customHeight="1">
      <c r="A152" s="35"/>
      <c r="B152" s="39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</row>
    <row r="153" spans="1:65" ht="14.25" customHeight="1">
      <c r="A153" s="35"/>
      <c r="B153" s="39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</row>
    <row r="154" spans="1:65" ht="14.25" customHeight="1">
      <c r="A154" s="35"/>
      <c r="B154" s="39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</row>
    <row r="155" spans="1:65" ht="14.25" customHeight="1">
      <c r="A155" s="35"/>
      <c r="B155" s="39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</row>
    <row r="156" spans="1:65" ht="14.25" customHeight="1">
      <c r="A156" s="35"/>
      <c r="B156" s="39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</row>
    <row r="157" spans="1:65" ht="14.25" customHeight="1">
      <c r="A157" s="35"/>
      <c r="B157" s="39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</row>
    <row r="158" spans="1:65" ht="14.25" customHeight="1">
      <c r="A158" s="35"/>
      <c r="B158" s="39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</row>
    <row r="159" spans="1:65" ht="14.25" customHeight="1">
      <c r="A159" s="35"/>
      <c r="B159" s="39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</row>
    <row r="160" spans="1:65" ht="14.25" customHeight="1">
      <c r="A160" s="35"/>
      <c r="B160" s="39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</row>
    <row r="161" spans="1:65" ht="14.25" customHeight="1">
      <c r="A161" s="35"/>
      <c r="B161" s="39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</row>
    <row r="162" spans="1:65" ht="14.25" customHeight="1">
      <c r="A162" s="35"/>
      <c r="B162" s="39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</row>
    <row r="163" spans="1:65" ht="14.25" customHeight="1">
      <c r="A163" s="35"/>
      <c r="B163" s="39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</row>
    <row r="164" spans="1:65" ht="14.25" customHeight="1">
      <c r="A164" s="35"/>
      <c r="B164" s="39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</row>
    <row r="165" spans="1:65" ht="14.25" customHeight="1">
      <c r="A165" s="35"/>
      <c r="B165" s="39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</row>
    <row r="166" spans="1:65" ht="14.25" customHeight="1">
      <c r="A166" s="35"/>
      <c r="B166" s="39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</row>
    <row r="167" spans="1:65" ht="14.25" customHeight="1">
      <c r="A167" s="35"/>
      <c r="B167" s="39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</row>
    <row r="168" spans="1:65" ht="14.25" customHeight="1">
      <c r="A168" s="35"/>
      <c r="B168" s="39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</row>
    <row r="169" spans="1:65" ht="14.25" customHeight="1">
      <c r="A169" s="35"/>
      <c r="B169" s="39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</row>
    <row r="170" spans="1:65" ht="14.25" customHeight="1">
      <c r="A170" s="35"/>
      <c r="B170" s="39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</row>
    <row r="171" spans="1:65" ht="14.25" customHeight="1">
      <c r="A171" s="35"/>
      <c r="B171" s="39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</row>
    <row r="172" spans="1:65" ht="14.25" customHeight="1">
      <c r="A172" s="35"/>
      <c r="B172" s="39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</row>
    <row r="173" spans="1:65" ht="14.25" customHeight="1">
      <c r="A173" s="35"/>
      <c r="B173" s="39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</row>
    <row r="174" spans="1:65" ht="14.25" customHeight="1">
      <c r="A174" s="35"/>
      <c r="B174" s="39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</row>
    <row r="175" spans="1:65" ht="14.25" customHeight="1">
      <c r="A175" s="35"/>
      <c r="B175" s="39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</row>
    <row r="176" spans="1:65" ht="14.25" customHeight="1">
      <c r="A176" s="35"/>
      <c r="B176" s="39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</row>
    <row r="177" spans="1:65" ht="14.25" customHeight="1">
      <c r="A177" s="35"/>
      <c r="B177" s="39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</row>
    <row r="178" spans="1:65" ht="14.25" customHeight="1">
      <c r="A178" s="35"/>
      <c r="B178" s="39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</row>
    <row r="179" spans="1:65" ht="14.25" customHeight="1">
      <c r="A179" s="35"/>
      <c r="B179" s="39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</row>
    <row r="180" spans="1:65" ht="14.25" customHeight="1">
      <c r="A180" s="35"/>
      <c r="B180" s="39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</row>
    <row r="181" spans="1:65" ht="14.25" customHeight="1">
      <c r="A181" s="35"/>
      <c r="B181" s="39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</row>
    <row r="182" spans="1:65" ht="14.25" customHeight="1">
      <c r="A182" s="35"/>
      <c r="B182" s="39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</row>
    <row r="183" spans="1:65" ht="14.25" customHeight="1">
      <c r="A183" s="35"/>
      <c r="B183" s="39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</row>
    <row r="184" spans="1:65" ht="14.25" customHeight="1">
      <c r="A184" s="35"/>
      <c r="B184" s="39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</row>
    <row r="185" spans="1:65" ht="14.25" customHeight="1">
      <c r="A185" s="35"/>
      <c r="B185" s="39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</row>
    <row r="186" spans="1:65" ht="14.25" customHeight="1">
      <c r="A186" s="35"/>
      <c r="B186" s="39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</row>
    <row r="187" spans="1:65" ht="14.25" customHeight="1">
      <c r="A187" s="35"/>
      <c r="B187" s="39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</row>
    <row r="188" spans="1:65" ht="14.25" customHeight="1">
      <c r="A188" s="35"/>
      <c r="B188" s="39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</row>
    <row r="189" spans="1:65" ht="14.25" customHeight="1">
      <c r="A189" s="35"/>
      <c r="B189" s="39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</row>
    <row r="190" spans="1:65" ht="14.25" customHeight="1">
      <c r="A190" s="35"/>
      <c r="B190" s="39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</row>
    <row r="191" spans="1:65" ht="14.25" customHeight="1">
      <c r="A191" s="35"/>
      <c r="B191" s="39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</row>
    <row r="192" spans="1:65" ht="14.25" customHeight="1">
      <c r="A192" s="35"/>
      <c r="B192" s="39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</row>
    <row r="193" spans="1:65" ht="14.25" customHeight="1">
      <c r="A193" s="35"/>
      <c r="B193" s="39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</row>
    <row r="194" spans="1:65" ht="14.25" customHeight="1">
      <c r="A194" s="35"/>
      <c r="B194" s="39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</row>
    <row r="195" spans="1:65" ht="14.25" customHeight="1">
      <c r="A195" s="35"/>
      <c r="B195" s="39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</row>
    <row r="196" spans="1:65" ht="14.25" customHeight="1">
      <c r="A196" s="35"/>
      <c r="B196" s="39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</row>
    <row r="197" spans="1:65" ht="14.25" customHeight="1">
      <c r="A197" s="35"/>
      <c r="B197" s="39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</row>
    <row r="198" spans="1:65" ht="14.25" customHeight="1">
      <c r="A198" s="35"/>
      <c r="B198" s="39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</row>
    <row r="199" spans="1:65" ht="14.25" customHeight="1">
      <c r="A199" s="35"/>
      <c r="B199" s="39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</row>
    <row r="200" spans="1:65" ht="14.25" customHeight="1">
      <c r="A200" s="35"/>
      <c r="B200" s="39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</row>
    <row r="201" spans="1:65" ht="14.25" customHeight="1">
      <c r="A201" s="35"/>
      <c r="B201" s="39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</row>
    <row r="202" spans="1:65" ht="14.25" customHeight="1">
      <c r="A202" s="35"/>
      <c r="B202" s="39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</row>
    <row r="203" spans="1:65" ht="14.25" customHeight="1">
      <c r="A203" s="35"/>
      <c r="B203" s="39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</row>
    <row r="204" spans="1:65" ht="14.25" customHeight="1">
      <c r="A204" s="35"/>
      <c r="B204" s="39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</row>
    <row r="205" spans="1:65" ht="14.25" customHeight="1">
      <c r="A205" s="35"/>
      <c r="B205" s="39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</row>
    <row r="206" spans="1:65" ht="14.25" customHeight="1">
      <c r="A206" s="35"/>
      <c r="B206" s="39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</row>
    <row r="207" spans="1:65" ht="14.25" customHeight="1">
      <c r="A207" s="35"/>
      <c r="B207" s="39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</row>
    <row r="208" spans="1:65" ht="14.25" customHeight="1">
      <c r="A208" s="35"/>
      <c r="B208" s="39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</row>
    <row r="209" spans="1:65" ht="14.25" customHeight="1">
      <c r="A209" s="35"/>
      <c r="B209" s="39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</row>
    <row r="210" spans="1:65" ht="14.25" customHeight="1">
      <c r="A210" s="35"/>
      <c r="B210" s="39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</row>
    <row r="211" spans="1:65" ht="14.25" customHeight="1">
      <c r="A211" s="35"/>
      <c r="B211" s="39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</row>
    <row r="212" spans="1:65" ht="14.25" customHeight="1">
      <c r="A212" s="35"/>
      <c r="B212" s="39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</row>
    <row r="213" spans="1:65" ht="14.25" customHeight="1">
      <c r="A213" s="35"/>
      <c r="B213" s="39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</row>
    <row r="214" spans="1:65" ht="14.25" customHeight="1">
      <c r="A214" s="35"/>
      <c r="B214" s="39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</row>
    <row r="215" spans="1:65" ht="14.25" customHeight="1">
      <c r="A215" s="35"/>
      <c r="B215" s="39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</row>
    <row r="216" spans="1:65" ht="14.25" customHeight="1">
      <c r="A216" s="35"/>
      <c r="B216" s="39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</row>
    <row r="217" spans="1:65" ht="14.25" customHeight="1">
      <c r="A217" s="35"/>
      <c r="B217" s="39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</row>
    <row r="218" spans="1:65" ht="14.25" customHeight="1">
      <c r="A218" s="35"/>
      <c r="B218" s="39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</row>
    <row r="219" spans="1:65" ht="14.25" customHeight="1">
      <c r="A219" s="35"/>
      <c r="B219" s="39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</row>
    <row r="220" spans="1:65" ht="14.25" customHeight="1">
      <c r="A220" s="35"/>
      <c r="B220" s="39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</row>
    <row r="221" spans="1:65" ht="14.25" customHeight="1">
      <c r="A221" s="35"/>
      <c r="B221" s="39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</row>
    <row r="222" spans="1:65" ht="14.25" customHeight="1">
      <c r="A222" s="35"/>
      <c r="B222" s="39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</row>
    <row r="223" spans="1:65" ht="14.25" customHeight="1">
      <c r="A223" s="35"/>
      <c r="B223" s="39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</row>
    <row r="224" spans="1:65" ht="14.25" customHeight="1">
      <c r="A224" s="35"/>
      <c r="B224" s="39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</row>
    <row r="225" spans="1:65" ht="14.25" customHeight="1">
      <c r="A225" s="35"/>
      <c r="B225" s="39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</row>
    <row r="226" spans="1:65" ht="14.25" customHeight="1">
      <c r="A226" s="35"/>
      <c r="B226" s="39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</row>
    <row r="227" spans="1:65" ht="14.25" customHeight="1">
      <c r="A227" s="35"/>
      <c r="B227" s="39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</row>
    <row r="228" spans="1:65" ht="14.25" customHeight="1">
      <c r="A228" s="35"/>
      <c r="B228" s="39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</row>
    <row r="229" spans="1:65" ht="14.25" customHeight="1">
      <c r="A229" s="35"/>
      <c r="B229" s="39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</row>
    <row r="230" spans="1:65" ht="14.25" customHeight="1">
      <c r="A230" s="35"/>
      <c r="B230" s="39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</row>
    <row r="231" spans="1:65" ht="14.25" customHeight="1">
      <c r="A231" s="35"/>
      <c r="B231" s="39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</row>
    <row r="232" spans="1:65" ht="14.25" customHeight="1">
      <c r="A232" s="35"/>
      <c r="B232" s="39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</row>
    <row r="233" spans="1:65" ht="14.25" customHeight="1">
      <c r="A233" s="35"/>
      <c r="B233" s="39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</row>
    <row r="234" spans="1:65" ht="14.25" customHeight="1">
      <c r="A234" s="35"/>
      <c r="B234" s="39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40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</row>
    <row r="235" spans="1:65" ht="14.25" customHeight="1">
      <c r="A235" s="35"/>
      <c r="B235" s="39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</row>
    <row r="236" spans="1:65" ht="14.25" customHeight="1">
      <c r="A236" s="35"/>
      <c r="B236" s="39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S236" s="40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</row>
    <row r="237" spans="1:65" ht="14.25" customHeight="1">
      <c r="A237" s="35"/>
      <c r="B237" s="39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S237" s="40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</row>
    <row r="238" spans="1:65" ht="14.25" customHeight="1">
      <c r="A238" s="35"/>
      <c r="B238" s="39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S238" s="40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</row>
    <row r="239" spans="1:65" ht="14.25" customHeight="1">
      <c r="A239" s="35"/>
      <c r="B239" s="39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  <c r="AR239" s="40"/>
      <c r="AS239" s="40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</row>
    <row r="240" spans="1:65" ht="14.25" customHeight="1">
      <c r="A240" s="35"/>
      <c r="B240" s="39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</row>
    <row r="241" spans="1:65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</row>
    <row r="242" spans="1:65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</row>
    <row r="243" spans="1:65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</row>
    <row r="244" spans="1:65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</row>
    <row r="245" spans="1:65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</row>
    <row r="246" spans="1:65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</row>
    <row r="247" spans="1:65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</row>
    <row r="248" spans="1:65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</row>
    <row r="249" spans="1:65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</row>
    <row r="250" spans="1:65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</row>
    <row r="251" spans="1:65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</row>
    <row r="252" spans="1:65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</row>
    <row r="253" spans="1:65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</row>
    <row r="254" spans="1:65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</row>
    <row r="255" spans="1:65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</row>
    <row r="256" spans="1:65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</row>
    <row r="257" spans="1:65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</row>
    <row r="258" spans="1:65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</row>
    <row r="259" spans="1:65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</row>
    <row r="260" spans="1:65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</row>
    <row r="261" spans="1:65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</row>
    <row r="262" spans="1:65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</row>
    <row r="263" spans="1:65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</row>
    <row r="264" spans="1:65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</row>
    <row r="265" spans="1:65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</row>
    <row r="266" spans="1:65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</row>
    <row r="267" spans="1:65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</row>
    <row r="268" spans="1:65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</row>
    <row r="269" spans="1:65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</row>
    <row r="270" spans="1:65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</row>
    <row r="271" spans="1:65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</row>
    <row r="272" spans="1:65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</row>
    <row r="273" spans="1:65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</row>
    <row r="274" spans="1:65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</row>
    <row r="275" spans="1:65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</row>
    <row r="276" spans="1:65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</row>
    <row r="277" spans="1:65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</row>
    <row r="278" spans="1:65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</row>
    <row r="279" spans="1:65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</row>
    <row r="280" spans="1:65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</row>
    <row r="281" spans="1:65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</row>
    <row r="282" spans="1:65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</row>
    <row r="283" spans="1:65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</row>
    <row r="284" spans="1:65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</row>
    <row r="285" spans="1:65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</row>
    <row r="286" spans="1:65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</row>
    <row r="287" spans="1:65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</row>
    <row r="288" spans="1:65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</row>
    <row r="289" spans="1:65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</row>
    <row r="290" spans="1:65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</row>
    <row r="291" spans="1:65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</row>
    <row r="292" spans="1:65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</row>
    <row r="293" spans="1:65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</row>
    <row r="294" spans="1:65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</row>
    <row r="295" spans="1:65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</row>
    <row r="296" spans="1:65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</row>
    <row r="297" spans="1:65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</row>
    <row r="298" spans="1:65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</row>
    <row r="299" spans="1:65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</row>
    <row r="300" spans="1:65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</row>
    <row r="301" spans="1:65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</row>
    <row r="302" spans="1:65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</row>
    <row r="303" spans="1:65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</row>
    <row r="304" spans="1:65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</row>
    <row r="305" spans="1:65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</row>
    <row r="306" spans="1:65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</row>
    <row r="307" spans="1:65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</row>
    <row r="308" spans="1:65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</row>
    <row r="309" spans="1:65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</row>
    <row r="310" spans="1:65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</row>
    <row r="311" spans="1:65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</row>
    <row r="312" spans="1:65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</row>
    <row r="313" spans="1:65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</row>
    <row r="314" spans="1:65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</row>
    <row r="315" spans="1:65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</row>
    <row r="316" spans="1:65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</row>
    <row r="317" spans="1:65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</row>
    <row r="318" spans="1:65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</row>
    <row r="319" spans="1:65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</row>
    <row r="320" spans="1:65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</row>
    <row r="321" spans="1:65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</row>
    <row r="322" spans="1:65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</row>
    <row r="323" spans="1:65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</row>
    <row r="324" spans="1:65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</row>
    <row r="325" spans="1:65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</row>
    <row r="326" spans="1:65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</row>
    <row r="327" spans="1:65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</row>
    <row r="328" spans="1:65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</row>
    <row r="329" spans="1:65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</row>
    <row r="330" spans="1:65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</row>
    <row r="331" spans="1:65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</row>
    <row r="332" spans="1:65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</row>
    <row r="333" spans="1:65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</row>
    <row r="334" spans="1:65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</row>
    <row r="335" spans="1:65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</row>
    <row r="336" spans="1:65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</row>
    <row r="337" spans="1:65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</row>
    <row r="338" spans="1:65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</row>
    <row r="339" spans="1:65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</row>
    <row r="340" spans="1:65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</row>
    <row r="341" spans="1:65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</row>
    <row r="342" spans="1:65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</row>
    <row r="343" spans="1:65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</row>
    <row r="344" spans="1:65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</row>
    <row r="345" spans="1:65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</row>
    <row r="346" spans="1:65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</row>
    <row r="347" spans="1:65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</row>
    <row r="348" spans="1:65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</row>
    <row r="349" spans="1:65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</row>
    <row r="350" spans="1:65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</row>
    <row r="351" spans="1:65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</row>
    <row r="352" spans="1:65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</row>
    <row r="353" spans="1:65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</row>
    <row r="354" spans="1:65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</row>
    <row r="355" spans="1:65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</row>
    <row r="356" spans="1:65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</row>
    <row r="357" spans="1:65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</row>
    <row r="358" spans="1:65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</row>
    <row r="359" spans="1:65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</row>
    <row r="360" spans="1:65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</row>
    <row r="361" spans="1:65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</row>
    <row r="362" spans="1:65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</row>
    <row r="363" spans="1:65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</row>
    <row r="364" spans="1:65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</row>
    <row r="365" spans="1:65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</row>
    <row r="366" spans="1:65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</row>
    <row r="367" spans="1:65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</row>
    <row r="368" spans="1:65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</row>
    <row r="369" spans="1:65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</row>
    <row r="370" spans="1:65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</row>
    <row r="371" spans="1:65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</row>
    <row r="372" spans="1:65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</row>
    <row r="373" spans="1:65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</row>
    <row r="374" spans="1:65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</row>
    <row r="375" spans="1:65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</row>
    <row r="376" spans="1:65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</row>
    <row r="377" spans="1:65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</row>
    <row r="378" spans="1:65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</row>
    <row r="379" spans="1:65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</row>
    <row r="380" spans="1:65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</row>
    <row r="381" spans="1:65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</row>
    <row r="382" spans="1:65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</row>
    <row r="383" spans="1:65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</row>
    <row r="384" spans="1:65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</row>
    <row r="385" spans="1:65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</row>
    <row r="386" spans="1:65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</row>
    <row r="387" spans="1:65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</row>
    <row r="388" spans="1:65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</row>
    <row r="389" spans="1:65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</row>
    <row r="390" spans="1:65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</row>
    <row r="391" spans="1:65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</row>
    <row r="392" spans="1:65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</row>
    <row r="393" spans="1:65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</row>
    <row r="394" spans="1:65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</row>
    <row r="395" spans="1:65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</row>
    <row r="396" spans="1:65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</row>
    <row r="397" spans="1:65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</row>
    <row r="398" spans="1:65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</row>
    <row r="399" spans="1:65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</row>
    <row r="400" spans="1:65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</row>
    <row r="401" spans="1:65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</row>
    <row r="402" spans="1:65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</row>
    <row r="403" spans="1:65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</row>
    <row r="404" spans="1:65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</row>
    <row r="405" spans="1:65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</row>
    <row r="406" spans="1:65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</row>
    <row r="407" spans="1:65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</row>
    <row r="408" spans="1:65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</row>
    <row r="409" spans="1:65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</row>
    <row r="410" spans="1:65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</row>
    <row r="411" spans="1:65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</row>
    <row r="412" spans="1:65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</row>
    <row r="413" spans="1:65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</row>
    <row r="414" spans="1:65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</row>
    <row r="415" spans="1:65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</row>
    <row r="416" spans="1:65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</row>
    <row r="417" spans="1:65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</row>
    <row r="418" spans="1:65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</row>
    <row r="419" spans="1:65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  <row r="420" spans="1:65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</row>
    <row r="421" spans="1:65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</row>
    <row r="422" spans="1:65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</row>
    <row r="423" spans="1:65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</row>
    <row r="424" spans="1:65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</row>
    <row r="425" spans="1:65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</row>
    <row r="426" spans="1:65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</row>
    <row r="427" spans="1:65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</row>
    <row r="428" spans="1:65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</row>
    <row r="429" spans="1:65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</row>
    <row r="430" spans="1:65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</row>
    <row r="431" spans="1:65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</row>
    <row r="432" spans="1:65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</row>
    <row r="433" spans="1:65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</row>
    <row r="434" spans="1:65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</row>
    <row r="435" spans="1:65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</row>
    <row r="436" spans="1:65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</row>
    <row r="437" spans="1:65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</row>
    <row r="438" spans="1:65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</row>
    <row r="439" spans="1:65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</row>
    <row r="440" spans="1:65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</row>
    <row r="441" spans="1:65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</row>
    <row r="442" spans="1:65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</row>
    <row r="443" spans="1:65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</row>
    <row r="444" spans="1:65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</row>
    <row r="445" spans="1:65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</row>
    <row r="446" spans="1:65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</row>
    <row r="447" spans="1:65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</row>
    <row r="448" spans="1:65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</row>
    <row r="449" spans="1:65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</row>
    <row r="450" spans="1:65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</row>
    <row r="451" spans="1:65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</row>
    <row r="452" spans="1:65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</row>
    <row r="453" spans="1:65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</row>
    <row r="454" spans="1:65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</row>
    <row r="455" spans="1:65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</row>
    <row r="456" spans="1:65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</row>
    <row r="457" spans="1:65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</row>
    <row r="458" spans="1:65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</row>
    <row r="459" spans="1:65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</row>
    <row r="460" spans="1:65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</row>
    <row r="461" spans="1:65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</row>
    <row r="462" spans="1:65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</row>
    <row r="463" spans="1:65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</row>
    <row r="464" spans="1:65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</row>
    <row r="465" spans="1:65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</row>
    <row r="466" spans="1:65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</row>
    <row r="467" spans="1:65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</row>
    <row r="468" spans="1:65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</row>
    <row r="469" spans="1:65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</row>
    <row r="470" spans="1:65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</row>
    <row r="471" spans="1:65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</row>
    <row r="472" spans="1:65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</row>
    <row r="473" spans="1:65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</row>
    <row r="474" spans="1:65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</row>
    <row r="475" spans="1:65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</row>
    <row r="476" spans="1:65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</row>
    <row r="477" spans="1:65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</row>
    <row r="478" spans="1:65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</row>
    <row r="479" spans="1:65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</row>
    <row r="480" spans="1:65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</row>
    <row r="481" spans="1:65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</row>
    <row r="482" spans="1:65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</row>
    <row r="483" spans="1:65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</row>
    <row r="484" spans="1:65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</row>
    <row r="485" spans="1:65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</row>
    <row r="486" spans="1:65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</row>
    <row r="487" spans="1:65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</row>
    <row r="488" spans="1:65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</row>
    <row r="489" spans="1:65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</row>
    <row r="490" spans="1:65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</row>
    <row r="491" spans="1:65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</row>
    <row r="492" spans="1:65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</row>
    <row r="493" spans="1:65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</row>
    <row r="494" spans="1:65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</row>
    <row r="495" spans="1:65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</row>
    <row r="496" spans="1:65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</row>
    <row r="497" spans="1:65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</row>
    <row r="498" spans="1:65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</row>
    <row r="499" spans="1:65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</row>
    <row r="500" spans="1:65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</row>
    <row r="501" spans="1:65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</row>
    <row r="502" spans="1:65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</row>
    <row r="503" spans="1:65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</row>
    <row r="504" spans="1:65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</row>
    <row r="505" spans="1:65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</row>
    <row r="506" spans="1:65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</row>
    <row r="507" spans="1:65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</row>
    <row r="508" spans="1:65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</row>
    <row r="509" spans="1:65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</row>
    <row r="510" spans="1:65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</row>
    <row r="511" spans="1:65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</row>
    <row r="512" spans="1:65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</row>
    <row r="513" spans="1:65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</row>
    <row r="514" spans="1:65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</row>
    <row r="515" spans="1:65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</row>
    <row r="516" spans="1:65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</row>
    <row r="517" spans="1:65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</row>
    <row r="518" spans="1:65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</row>
    <row r="519" spans="1:65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</row>
    <row r="520" spans="1:65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</row>
    <row r="521" spans="1:65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</row>
    <row r="522" spans="1:65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</row>
    <row r="523" spans="1:65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</row>
    <row r="524" spans="1:65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</row>
    <row r="525" spans="1:65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</row>
    <row r="526" spans="1:65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</row>
    <row r="527" spans="1:65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</row>
    <row r="528" spans="1:65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</row>
    <row r="529" spans="1:65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</row>
    <row r="530" spans="1:65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</row>
    <row r="531" spans="1:65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</row>
    <row r="532" spans="1:65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</row>
    <row r="533" spans="1:65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</row>
    <row r="534" spans="1:65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</row>
    <row r="535" spans="1:65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</row>
    <row r="536" spans="1:65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</row>
    <row r="537" spans="1:65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</row>
    <row r="538" spans="1:65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</row>
    <row r="539" spans="1:65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</row>
    <row r="540" spans="1:65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</row>
    <row r="541" spans="1:65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</row>
    <row r="542" spans="1:65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</row>
    <row r="543" spans="1:65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</row>
    <row r="544" spans="1:65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</row>
    <row r="545" spans="1:65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</row>
    <row r="546" spans="1:65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</row>
    <row r="547" spans="1:65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</row>
    <row r="548" spans="1:65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</row>
    <row r="549" spans="1:65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</row>
    <row r="550" spans="1:65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</row>
    <row r="551" spans="1:65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</row>
    <row r="552" spans="1:65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</row>
    <row r="553" spans="1:65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</row>
    <row r="554" spans="1:65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</row>
    <row r="555" spans="1:65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</row>
    <row r="556" spans="1:65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</row>
    <row r="557" spans="1:65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</row>
    <row r="558" spans="1:65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</row>
    <row r="559" spans="1:65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</row>
    <row r="560" spans="1:65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</row>
    <row r="561" spans="1:65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</row>
    <row r="562" spans="1:65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</row>
    <row r="563" spans="1:65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</row>
    <row r="564" spans="1:65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</row>
    <row r="565" spans="1:65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</row>
    <row r="566" spans="1:65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</row>
    <row r="567" spans="1:65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</row>
    <row r="568" spans="1:65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</row>
    <row r="569" spans="1:65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</row>
    <row r="570" spans="1:65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</row>
    <row r="571" spans="1:65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</row>
    <row r="572" spans="1:65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</row>
    <row r="573" spans="1:65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</row>
    <row r="574" spans="1:65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</row>
    <row r="575" spans="1:65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</row>
    <row r="576" spans="1:65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</row>
    <row r="577" spans="1:65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</row>
    <row r="578" spans="1:65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</row>
    <row r="579" spans="1:65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</row>
    <row r="580" spans="1:65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</row>
    <row r="581" spans="1:65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</row>
    <row r="582" spans="1:65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</row>
    <row r="583" spans="1:65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</row>
    <row r="584" spans="1:65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</row>
    <row r="585" spans="1:65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</row>
    <row r="586" spans="1:65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</row>
    <row r="587" spans="1:65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</row>
    <row r="588" spans="1:65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</row>
    <row r="589" spans="1:65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</row>
    <row r="590" spans="1:65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</row>
    <row r="591" spans="1:65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</row>
    <row r="592" spans="1:65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</row>
    <row r="593" spans="1:65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</row>
    <row r="594" spans="1:65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</row>
    <row r="595" spans="1:65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</row>
    <row r="596" spans="1:65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</row>
    <row r="597" spans="1:65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</row>
    <row r="598" spans="1:65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</row>
    <row r="599" spans="1:65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</row>
    <row r="600" spans="1:65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</row>
    <row r="601" spans="1:65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</row>
    <row r="602" spans="1:65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</row>
    <row r="603" spans="1:65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</row>
    <row r="604" spans="1:65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</row>
    <row r="605" spans="1:65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</row>
    <row r="606" spans="1:65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</row>
    <row r="607" spans="1:65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</row>
    <row r="608" spans="1:65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</row>
    <row r="609" spans="1:65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</row>
    <row r="610" spans="1:65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</row>
    <row r="611" spans="1:65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</row>
    <row r="612" spans="1:65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</row>
    <row r="613" spans="1:65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</row>
    <row r="614" spans="1:65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</row>
    <row r="615" spans="1:65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</row>
    <row r="616" spans="1:65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</row>
    <row r="617" spans="1:65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</row>
    <row r="618" spans="1:65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</row>
    <row r="619" spans="1:65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</row>
    <row r="620" spans="1:65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</row>
    <row r="621" spans="1:65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</row>
    <row r="622" spans="1:65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</row>
    <row r="623" spans="1:65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</row>
    <row r="624" spans="1:65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</row>
    <row r="625" spans="1:65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</row>
    <row r="626" spans="1:65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</row>
    <row r="627" spans="1:65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</row>
    <row r="628" spans="1:65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</row>
    <row r="629" spans="1:65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</row>
    <row r="630" spans="1:65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</row>
    <row r="631" spans="1:65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</row>
    <row r="632" spans="1:65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</row>
    <row r="633" spans="1:65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</row>
    <row r="634" spans="1:65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</row>
    <row r="635" spans="1:65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</row>
    <row r="636" spans="1:65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</row>
    <row r="637" spans="1:65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</row>
    <row r="638" spans="1:65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</row>
    <row r="639" spans="1:65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</row>
    <row r="640" spans="1:65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</row>
    <row r="641" spans="1:65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</row>
    <row r="642" spans="1:65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</row>
    <row r="643" spans="1:65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</row>
    <row r="644" spans="1:65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</row>
    <row r="645" spans="1:65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</row>
    <row r="646" spans="1:65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</row>
    <row r="647" spans="1:65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</row>
    <row r="648" spans="1:65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</row>
    <row r="649" spans="1:65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</row>
    <row r="650" spans="1:65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</row>
    <row r="651" spans="1:65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</row>
    <row r="652" spans="1:65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</row>
    <row r="653" spans="1:65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</row>
    <row r="654" spans="1:65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</row>
    <row r="655" spans="1:65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</row>
    <row r="656" spans="1:65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</row>
    <row r="657" spans="1:65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</row>
    <row r="658" spans="1:65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</row>
    <row r="659" spans="1:65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</row>
    <row r="660" spans="1:65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</row>
    <row r="661" spans="1:65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</row>
    <row r="662" spans="1:65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</row>
    <row r="663" spans="1:65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</row>
    <row r="664" spans="1:65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</row>
    <row r="665" spans="1:65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</row>
    <row r="666" spans="1:65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</row>
    <row r="667" spans="1:65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</row>
    <row r="668" spans="1:65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</row>
    <row r="669" spans="1:65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</row>
    <row r="670" spans="1:65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</row>
    <row r="671" spans="1:65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</row>
    <row r="672" spans="1:65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</row>
    <row r="673" spans="1:65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</row>
    <row r="674" spans="1:65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</row>
    <row r="675" spans="1:65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</row>
    <row r="676" spans="1:65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</row>
    <row r="677" spans="1:65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</row>
    <row r="678" spans="1:65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</row>
    <row r="679" spans="1:65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</row>
    <row r="680" spans="1:65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</row>
    <row r="681" spans="1:65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</row>
    <row r="682" spans="1:65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</row>
    <row r="683" spans="1:65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</row>
    <row r="684" spans="1:65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</row>
    <row r="685" spans="1:65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</row>
    <row r="686" spans="1:65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</row>
    <row r="687" spans="1:65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</row>
    <row r="688" spans="1:65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</row>
    <row r="689" spans="1:65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</row>
    <row r="690" spans="1:65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</row>
    <row r="691" spans="1:65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</row>
    <row r="692" spans="1:65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</row>
    <row r="693" spans="1:65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</row>
    <row r="694" spans="1:65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</row>
    <row r="695" spans="1:65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</row>
    <row r="696" spans="1:65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</row>
    <row r="697" spans="1:65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</row>
    <row r="698" spans="1:65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</row>
    <row r="699" spans="1:65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</row>
    <row r="700" spans="1:65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</row>
    <row r="701" spans="1:65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</row>
    <row r="702" spans="1:65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</row>
    <row r="703" spans="1:65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</row>
    <row r="704" spans="1:65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</row>
    <row r="705" spans="1:65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</row>
    <row r="706" spans="1:65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</row>
    <row r="707" spans="1:65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</row>
    <row r="708" spans="1:65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</row>
    <row r="709" spans="1:65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</row>
    <row r="710" spans="1:65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</row>
    <row r="711" spans="1:65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</row>
    <row r="712" spans="1:65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</row>
    <row r="713" spans="1:65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</row>
    <row r="714" spans="1:65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</row>
    <row r="715" spans="1:65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</row>
    <row r="716" spans="1:65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</row>
    <row r="717" spans="1:65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</row>
    <row r="718" spans="1:65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</row>
    <row r="719" spans="1:65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</row>
    <row r="720" spans="1:65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</row>
    <row r="721" spans="1:65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</row>
    <row r="722" spans="1:65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</row>
    <row r="723" spans="1:65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</row>
    <row r="724" spans="1:65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</row>
    <row r="725" spans="1:65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</row>
    <row r="726" spans="1:65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</row>
    <row r="727" spans="1:65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</row>
    <row r="728" spans="1:65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</row>
    <row r="729" spans="1:65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</row>
    <row r="730" spans="1:65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</row>
    <row r="731" spans="1:65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</row>
    <row r="732" spans="1:65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</row>
    <row r="733" spans="1:65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</row>
    <row r="734" spans="1:65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</row>
    <row r="735" spans="1:65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</row>
    <row r="736" spans="1:65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</row>
    <row r="737" spans="1:65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</row>
    <row r="738" spans="1:65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</row>
    <row r="739" spans="1:65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</row>
    <row r="740" spans="1:65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</row>
    <row r="741" spans="1:65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</row>
    <row r="742" spans="1:65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</row>
    <row r="743" spans="1:65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</row>
    <row r="744" spans="1:65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</row>
    <row r="745" spans="1:65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</row>
    <row r="746" spans="1:65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</row>
    <row r="747" spans="1:65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</row>
    <row r="748" spans="1:65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</row>
    <row r="749" spans="1:65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</row>
    <row r="750" spans="1:65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</row>
    <row r="751" spans="1:65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</row>
    <row r="752" spans="1:65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</row>
    <row r="753" spans="1:65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</row>
    <row r="754" spans="1:65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</row>
    <row r="755" spans="1:65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</row>
    <row r="756" spans="1:65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</row>
    <row r="757" spans="1:65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</row>
    <row r="758" spans="1:65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</row>
    <row r="759" spans="1:65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</row>
    <row r="760" spans="1:65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</row>
    <row r="761" spans="1:65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</row>
    <row r="762" spans="1:65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</row>
    <row r="763" spans="1:65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</row>
    <row r="764" spans="1:65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</row>
    <row r="765" spans="1:65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</row>
    <row r="766" spans="1:65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</row>
    <row r="767" spans="1:65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</row>
    <row r="768" spans="1:65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</row>
    <row r="769" spans="1:65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</row>
    <row r="770" spans="1:65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</row>
    <row r="771" spans="1:65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</row>
    <row r="772" spans="1:65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</row>
    <row r="773" spans="1:65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</row>
    <row r="774" spans="1:65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</row>
    <row r="775" spans="1:65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</row>
    <row r="776" spans="1:65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</row>
    <row r="777" spans="1:65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</row>
    <row r="778" spans="1:65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</row>
    <row r="779" spans="1:65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</row>
    <row r="780" spans="1:65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</row>
    <row r="781" spans="1:65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</row>
    <row r="782" spans="1:65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</row>
    <row r="783" spans="1:65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</row>
    <row r="784" spans="1:65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</row>
    <row r="785" spans="1:65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</row>
    <row r="786" spans="1:65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</row>
    <row r="787" spans="1:65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</row>
    <row r="788" spans="1:65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</row>
    <row r="789" spans="1:65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</row>
    <row r="790" spans="1:65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</row>
    <row r="791" spans="1:65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</row>
    <row r="792" spans="1:65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</row>
    <row r="793" spans="1:65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</row>
    <row r="794" spans="1:65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</row>
    <row r="795" spans="1:65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</row>
    <row r="796" spans="1:65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</row>
    <row r="797" spans="1:65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</row>
    <row r="798" spans="1:65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</row>
    <row r="799" spans="1:65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</row>
    <row r="800" spans="1:65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</row>
    <row r="801" spans="1:65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</row>
    <row r="802" spans="1:65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</row>
    <row r="803" spans="1:65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</row>
    <row r="804" spans="1:65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</row>
    <row r="805" spans="1:65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</row>
    <row r="806" spans="1:65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</row>
    <row r="807" spans="1:65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</row>
    <row r="808" spans="1:65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</row>
    <row r="809" spans="1:65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</row>
    <row r="810" spans="1:65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</row>
    <row r="811" spans="1:65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</row>
    <row r="812" spans="1:65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</row>
    <row r="813" spans="1:65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</row>
    <row r="814" spans="1:65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</row>
    <row r="815" spans="1:65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</row>
    <row r="816" spans="1:65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</row>
    <row r="817" spans="1:65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</row>
    <row r="818" spans="1:65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</row>
    <row r="819" spans="1:65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</row>
    <row r="820" spans="1:65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</row>
    <row r="821" spans="1:65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</row>
    <row r="822" spans="1:65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</row>
    <row r="823" spans="1:65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</row>
    <row r="824" spans="1:65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</row>
    <row r="825" spans="1:65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</row>
    <row r="826" spans="1:65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</row>
    <row r="827" spans="1:65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</row>
    <row r="828" spans="1:65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</row>
    <row r="829" spans="1:65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</row>
    <row r="830" spans="1:65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</row>
    <row r="831" spans="1:65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</row>
    <row r="832" spans="1:65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</row>
    <row r="833" spans="1:65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</row>
    <row r="834" spans="1:65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</row>
    <row r="835" spans="1:65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</row>
    <row r="836" spans="1:65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</row>
    <row r="837" spans="1:65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</row>
    <row r="838" spans="1:65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</row>
    <row r="839" spans="1:65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</row>
    <row r="840" spans="1:65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</row>
    <row r="841" spans="1:65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</row>
    <row r="842" spans="1:65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</row>
    <row r="843" spans="1:65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</row>
    <row r="844" spans="1:65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</row>
    <row r="845" spans="1:65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</row>
    <row r="846" spans="1:65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</row>
    <row r="847" spans="1:65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</row>
    <row r="848" spans="1:65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</row>
    <row r="849" spans="1:65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</row>
    <row r="850" spans="1:65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</row>
    <row r="851" spans="1:65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</row>
    <row r="852" spans="1:65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</row>
    <row r="853" spans="1:65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</row>
    <row r="854" spans="1:65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</row>
    <row r="855" spans="1:65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</row>
    <row r="856" spans="1:65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</row>
    <row r="857" spans="1:65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</row>
    <row r="858" spans="1:65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</row>
    <row r="859" spans="1:65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</row>
    <row r="860" spans="1:65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</row>
    <row r="861" spans="1:65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</row>
    <row r="862" spans="1:65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</row>
    <row r="863" spans="1:65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</row>
    <row r="864" spans="1:65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</row>
    <row r="865" spans="1:65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</row>
    <row r="866" spans="1:65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</row>
    <row r="867" spans="1:65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</row>
    <row r="868" spans="1:65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</row>
    <row r="869" spans="1:65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</row>
    <row r="870" spans="1:65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</row>
    <row r="871" spans="1:65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</row>
    <row r="872" spans="1:65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</row>
    <row r="873" spans="1:65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</row>
    <row r="874" spans="1:65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</row>
    <row r="875" spans="1:65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</row>
    <row r="876" spans="1:65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</row>
    <row r="877" spans="1:65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</row>
    <row r="878" spans="1:65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</row>
    <row r="879" spans="1:65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</row>
    <row r="880" spans="1:65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</row>
    <row r="881" spans="1:65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</row>
    <row r="882" spans="1:65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</row>
    <row r="883" spans="1:65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</row>
    <row r="884" spans="1:65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</row>
    <row r="885" spans="1:65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</row>
    <row r="886" spans="1:65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</row>
    <row r="887" spans="1:65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</row>
    <row r="888" spans="1:65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</row>
    <row r="889" spans="1:65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</row>
    <row r="890" spans="1:65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</row>
    <row r="891" spans="1:65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</row>
    <row r="892" spans="1:65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</row>
    <row r="893" spans="1:65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</row>
    <row r="894" spans="1:65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</row>
    <row r="895" spans="1:65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</row>
    <row r="896" spans="1:65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</row>
    <row r="897" spans="1:65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</row>
    <row r="898" spans="1:65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</row>
    <row r="899" spans="1:65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</row>
    <row r="900" spans="1:65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</row>
    <row r="901" spans="1:65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</row>
    <row r="902" spans="1:65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</row>
    <row r="903" spans="1:65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</row>
    <row r="904" spans="1:65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</row>
    <row r="905" spans="1:65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</row>
    <row r="906" spans="1:65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</row>
    <row r="907" spans="1:65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</row>
    <row r="908" spans="1:65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</row>
    <row r="909" spans="1:65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</row>
    <row r="910" spans="1:65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</row>
    <row r="911" spans="1:65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</row>
    <row r="912" spans="1:65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</row>
    <row r="913" spans="1:65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</row>
    <row r="914" spans="1:65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</row>
    <row r="915" spans="1:65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</row>
    <row r="916" spans="1:65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</row>
    <row r="917" spans="1:65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</row>
    <row r="918" spans="1:65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</row>
    <row r="919" spans="1:65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</row>
    <row r="920" spans="1:65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</row>
    <row r="921" spans="1:65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</row>
    <row r="922" spans="1:65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</row>
    <row r="923" spans="1:65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</row>
    <row r="924" spans="1:65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</row>
    <row r="925" spans="1:65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</row>
    <row r="926" spans="1:65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</row>
    <row r="927" spans="1:65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</row>
    <row r="928" spans="1:65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</row>
    <row r="929" spans="1:65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</row>
    <row r="930" spans="1:65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</row>
    <row r="931" spans="1:65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</row>
    <row r="932" spans="1:65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</row>
    <row r="933" spans="1:65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</row>
    <row r="934" spans="1:65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</row>
    <row r="935" spans="1:65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</row>
    <row r="936" spans="1:65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</row>
    <row r="937" spans="1:65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</row>
    <row r="938" spans="1:65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</row>
    <row r="939" spans="1:65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</row>
    <row r="940" spans="1:65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</row>
    <row r="941" spans="1:65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</row>
    <row r="942" spans="1:65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</row>
    <row r="943" spans="1:65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</row>
    <row r="944" spans="1:65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</row>
    <row r="945" spans="1:65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</row>
    <row r="946" spans="1:65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</row>
    <row r="947" spans="1:65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</row>
    <row r="948" spans="1:65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</row>
    <row r="949" spans="1:65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</row>
    <row r="950" spans="1:65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</row>
    <row r="951" spans="1:65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</row>
    <row r="952" spans="1:65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</row>
    <row r="953" spans="1:65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</row>
    <row r="954" spans="1:65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</row>
    <row r="955" spans="1:65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</row>
    <row r="956" spans="1:65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</row>
    <row r="957" spans="1:65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</row>
    <row r="958" spans="1:65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</row>
    <row r="959" spans="1:65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</row>
    <row r="960" spans="1:65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</row>
    <row r="961" spans="1:65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</row>
    <row r="962" spans="1:65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</row>
    <row r="963" spans="1:65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</row>
    <row r="964" spans="1:65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</row>
    <row r="965" spans="1:65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</row>
    <row r="966" spans="1:65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</row>
    <row r="967" spans="1:65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</row>
    <row r="968" spans="1:65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</row>
    <row r="969" spans="1:65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</row>
    <row r="970" spans="1:65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</row>
    <row r="971" spans="1:65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</row>
    <row r="972" spans="1:65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</row>
    <row r="973" spans="1:65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</row>
    <row r="974" spans="1:65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</row>
    <row r="975" spans="1:65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</row>
    <row r="976" spans="1:65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</row>
    <row r="977" spans="1:65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</row>
    <row r="978" spans="1:65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</row>
    <row r="979" spans="1:65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</row>
    <row r="980" spans="1:65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</row>
    <row r="981" spans="1:65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</row>
    <row r="982" spans="1:65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</row>
    <row r="983" spans="1:65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</row>
    <row r="984" spans="1:65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</row>
    <row r="985" spans="1:65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</row>
    <row r="986" spans="1:65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</row>
    <row r="987" spans="1:65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</row>
    <row r="988" spans="1:65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</row>
    <row r="989" spans="1:65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</row>
    <row r="990" spans="1:65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</row>
    <row r="991" spans="1:65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</row>
    <row r="992" spans="1:65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</row>
    <row r="993" spans="1:65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</row>
    <row r="994" spans="1:65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</row>
  </sheetData>
  <autoFilter ref="B4:B994"/>
  <mergeCells count="53">
    <mergeCell ref="C5:I6"/>
    <mergeCell ref="D7:G7"/>
    <mergeCell ref="AR7:AR8"/>
    <mergeCell ref="AS7:AS8"/>
    <mergeCell ref="A1:AS1"/>
    <mergeCell ref="A2:AS2"/>
    <mergeCell ref="A5:A8"/>
    <mergeCell ref="B5:B8"/>
    <mergeCell ref="J5:O6"/>
    <mergeCell ref="P5:AS5"/>
    <mergeCell ref="C7:C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P7:AP8"/>
    <mergeCell ref="AF7:AF8"/>
    <mergeCell ref="AG7:AG8"/>
    <mergeCell ref="AH7:AH8"/>
    <mergeCell ref="AQ7:AQ8"/>
    <mergeCell ref="AI7:AI8"/>
    <mergeCell ref="AJ7:AJ8"/>
    <mergeCell ref="AK7:AK8"/>
    <mergeCell ref="AL7:AL8"/>
    <mergeCell ref="AM7:AM8"/>
    <mergeCell ref="AN7:AN8"/>
    <mergeCell ref="AO7:AO8"/>
    <mergeCell ref="P6:T6"/>
    <mergeCell ref="U6:Y6"/>
    <mergeCell ref="AJ6:AN6"/>
    <mergeCell ref="AO6:AS6"/>
    <mergeCell ref="H7:H8"/>
    <mergeCell ref="I7:I8"/>
    <mergeCell ref="J7:J8"/>
    <mergeCell ref="K7:K8"/>
    <mergeCell ref="L7:L8"/>
    <mergeCell ref="M7:M8"/>
    <mergeCell ref="N7:N8"/>
    <mergeCell ref="O7:O8"/>
    <mergeCell ref="Z6:AD6"/>
    <mergeCell ref="AE6:AI6"/>
    <mergeCell ref="AD7:AD8"/>
    <mergeCell ref="AE7:AE8"/>
  </mergeCells>
  <pageMargins left="0.25" right="0.2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workbookViewId="0">
      <pane ySplit="8" topLeftCell="A9" activePane="bottomLeft" state="frozen"/>
      <selection pane="bottomLeft" activeCell="A2" sqref="A2:AS2"/>
    </sheetView>
  </sheetViews>
  <sheetFormatPr defaultColWidth="12.625" defaultRowHeight="14.25"/>
  <cols>
    <col min="1" max="1" width="5.25" style="13" customWidth="1"/>
    <col min="2" max="2" width="29.75" style="13" customWidth="1"/>
    <col min="3" max="6" width="7.875" style="13" customWidth="1"/>
    <col min="7" max="7" width="11.125" style="13" customWidth="1"/>
    <col min="8" max="9" width="7.875" style="13" customWidth="1"/>
    <col min="10" max="10" width="12" style="13" customWidth="1"/>
    <col min="11" max="15" width="7.875" style="13" customWidth="1"/>
    <col min="16" max="17" width="12.25" style="13" customWidth="1"/>
    <col min="18" max="19" width="11.25" style="13" customWidth="1"/>
    <col min="20" max="20" width="10.75" style="13" customWidth="1"/>
    <col min="21" max="25" width="7.625" style="13" customWidth="1"/>
    <col min="26" max="26" width="8.625" style="13" customWidth="1"/>
    <col min="27" max="46" width="7.625" style="13" customWidth="1"/>
    <col min="47" max="16384" width="12.625" style="13"/>
  </cols>
  <sheetData>
    <row r="1" spans="1:46">
      <c r="A1" s="49" t="s">
        <v>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5"/>
    </row>
    <row r="2" spans="1:46">
      <c r="A2" s="50" t="s">
        <v>181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5"/>
    </row>
    <row r="3" spans="1:46">
      <c r="A3" s="15"/>
      <c r="B3" s="5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</row>
    <row r="4" spans="1:46">
      <c r="A4" s="16">
        <v>1</v>
      </c>
      <c r="B4" s="52" t="s">
        <v>5</v>
      </c>
      <c r="C4" s="53"/>
      <c r="D4" s="53"/>
      <c r="E4" s="53"/>
      <c r="F4" s="53"/>
      <c r="G4" s="53"/>
      <c r="H4" s="53"/>
      <c r="I4" s="16"/>
      <c r="J4" s="16"/>
      <c r="K4" s="16"/>
      <c r="L4" s="16"/>
      <c r="M4" s="16"/>
      <c r="N4" s="16"/>
      <c r="O4" s="16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</row>
    <row r="5" spans="1:46">
      <c r="A5" s="18" t="s">
        <v>11</v>
      </c>
      <c r="B5" s="18" t="s">
        <v>12</v>
      </c>
      <c r="C5" s="19" t="s">
        <v>13</v>
      </c>
      <c r="D5" s="4"/>
      <c r="E5" s="4"/>
      <c r="F5" s="4"/>
      <c r="G5" s="4"/>
      <c r="H5" s="4"/>
      <c r="I5" s="5"/>
      <c r="J5" s="19" t="s">
        <v>16</v>
      </c>
      <c r="K5" s="4"/>
      <c r="L5" s="4"/>
      <c r="M5" s="4"/>
      <c r="N5" s="4"/>
      <c r="O5" s="5"/>
      <c r="P5" s="20" t="s">
        <v>177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2"/>
      <c r="AT5" s="54"/>
    </row>
    <row r="6" spans="1:46" ht="24.6" customHeight="1">
      <c r="A6" s="9"/>
      <c r="B6" s="9"/>
      <c r="C6" s="6"/>
      <c r="D6" s="7"/>
      <c r="E6" s="7"/>
      <c r="F6" s="7"/>
      <c r="G6" s="7"/>
      <c r="H6" s="7"/>
      <c r="I6" s="8"/>
      <c r="J6" s="6"/>
      <c r="K6" s="7"/>
      <c r="L6" s="7"/>
      <c r="M6" s="7"/>
      <c r="N6" s="7"/>
      <c r="O6" s="8"/>
      <c r="P6" s="20" t="s">
        <v>14</v>
      </c>
      <c r="Q6" s="1"/>
      <c r="R6" s="1"/>
      <c r="S6" s="1"/>
      <c r="T6" s="2"/>
      <c r="U6" s="20" t="s">
        <v>15</v>
      </c>
      <c r="V6" s="1"/>
      <c r="W6" s="1"/>
      <c r="X6" s="1"/>
      <c r="Y6" s="2"/>
      <c r="Z6" s="20" t="s">
        <v>17</v>
      </c>
      <c r="AA6" s="1"/>
      <c r="AB6" s="1"/>
      <c r="AC6" s="1"/>
      <c r="AD6" s="2"/>
      <c r="AE6" s="20" t="s">
        <v>18</v>
      </c>
      <c r="AF6" s="1"/>
      <c r="AG6" s="1"/>
      <c r="AH6" s="1"/>
      <c r="AI6" s="2"/>
      <c r="AJ6" s="20" t="s">
        <v>19</v>
      </c>
      <c r="AK6" s="1"/>
      <c r="AL6" s="1"/>
      <c r="AM6" s="1"/>
      <c r="AN6" s="2"/>
      <c r="AO6" s="20" t="s">
        <v>20</v>
      </c>
      <c r="AP6" s="1"/>
      <c r="AQ6" s="1"/>
      <c r="AR6" s="1"/>
      <c r="AS6" s="2"/>
      <c r="AT6" s="54"/>
    </row>
    <row r="7" spans="1:46">
      <c r="A7" s="9"/>
      <c r="B7" s="9"/>
      <c r="C7" s="21" t="s">
        <v>28</v>
      </c>
      <c r="D7" s="20" t="s">
        <v>29</v>
      </c>
      <c r="E7" s="1"/>
      <c r="F7" s="1"/>
      <c r="G7" s="2"/>
      <c r="H7" s="21" t="s">
        <v>30</v>
      </c>
      <c r="I7" s="21" t="s">
        <v>31</v>
      </c>
      <c r="J7" s="18" t="s">
        <v>33</v>
      </c>
      <c r="K7" s="21" t="s">
        <v>34</v>
      </c>
      <c r="L7" s="21" t="s">
        <v>35</v>
      </c>
      <c r="M7" s="21" t="s">
        <v>36</v>
      </c>
      <c r="N7" s="21" t="s">
        <v>37</v>
      </c>
      <c r="O7" s="21" t="s">
        <v>39</v>
      </c>
      <c r="P7" s="55" t="s">
        <v>21</v>
      </c>
      <c r="Q7" s="55" t="s">
        <v>22</v>
      </c>
      <c r="R7" s="55" t="s">
        <v>23</v>
      </c>
      <c r="S7" s="55" t="s">
        <v>24</v>
      </c>
      <c r="T7" s="55" t="s">
        <v>25</v>
      </c>
      <c r="U7" s="55" t="s">
        <v>21</v>
      </c>
      <c r="V7" s="55" t="s">
        <v>22</v>
      </c>
      <c r="W7" s="55" t="s">
        <v>23</v>
      </c>
      <c r="X7" s="55" t="s">
        <v>24</v>
      </c>
      <c r="Y7" s="55" t="s">
        <v>25</v>
      </c>
      <c r="Z7" s="55" t="s">
        <v>21</v>
      </c>
      <c r="AA7" s="55" t="s">
        <v>22</v>
      </c>
      <c r="AB7" s="55" t="s">
        <v>23</v>
      </c>
      <c r="AC7" s="55" t="s">
        <v>24</v>
      </c>
      <c r="AD7" s="55" t="s">
        <v>25</v>
      </c>
      <c r="AE7" s="55" t="s">
        <v>21</v>
      </c>
      <c r="AF7" s="55" t="s">
        <v>22</v>
      </c>
      <c r="AG7" s="55" t="s">
        <v>23</v>
      </c>
      <c r="AH7" s="55" t="s">
        <v>24</v>
      </c>
      <c r="AI7" s="55" t="s">
        <v>25</v>
      </c>
      <c r="AJ7" s="55" t="s">
        <v>21</v>
      </c>
      <c r="AK7" s="55" t="s">
        <v>22</v>
      </c>
      <c r="AL7" s="55" t="s">
        <v>23</v>
      </c>
      <c r="AM7" s="55" t="s">
        <v>24</v>
      </c>
      <c r="AN7" s="55" t="s">
        <v>25</v>
      </c>
      <c r="AO7" s="55" t="s">
        <v>21</v>
      </c>
      <c r="AP7" s="55" t="s">
        <v>22</v>
      </c>
      <c r="AQ7" s="55" t="s">
        <v>23</v>
      </c>
      <c r="AR7" s="55" t="s">
        <v>24</v>
      </c>
      <c r="AS7" s="55" t="s">
        <v>25</v>
      </c>
      <c r="AT7" s="56"/>
    </row>
    <row r="8" spans="1:46" ht="89.25">
      <c r="A8" s="3"/>
      <c r="B8" s="3"/>
      <c r="C8" s="9"/>
      <c r="D8" s="57" t="s">
        <v>43</v>
      </c>
      <c r="E8" s="57" t="s">
        <v>44</v>
      </c>
      <c r="F8" s="57" t="s">
        <v>45</v>
      </c>
      <c r="G8" s="57" t="s">
        <v>46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56"/>
    </row>
    <row r="9" spans="1:46">
      <c r="A9" s="58"/>
      <c r="B9" s="59" t="s">
        <v>49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2"/>
    </row>
    <row r="10" spans="1:46">
      <c r="A10" s="57">
        <v>1</v>
      </c>
      <c r="B10" s="63" t="s">
        <v>54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5"/>
      <c r="Q10" s="66"/>
      <c r="R10" s="66"/>
      <c r="S10" s="66"/>
      <c r="T10" s="66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38"/>
    </row>
    <row r="11" spans="1:46">
      <c r="A11" s="33" t="s">
        <v>58</v>
      </c>
      <c r="B11" s="67" t="s">
        <v>59</v>
      </c>
      <c r="C11" s="68">
        <v>90</v>
      </c>
      <c r="D11" s="69">
        <v>90</v>
      </c>
      <c r="E11" s="69"/>
      <c r="F11" s="69" t="s">
        <v>61</v>
      </c>
      <c r="G11" s="69">
        <v>4</v>
      </c>
      <c r="H11" s="69" t="s">
        <v>61</v>
      </c>
      <c r="I11" s="69" t="s">
        <v>61</v>
      </c>
      <c r="J11" s="69">
        <v>4</v>
      </c>
      <c r="K11" s="69" t="s">
        <v>61</v>
      </c>
      <c r="L11" s="69">
        <v>4</v>
      </c>
      <c r="M11" s="69"/>
      <c r="N11" s="69" t="s">
        <v>61</v>
      </c>
      <c r="O11" s="69" t="s">
        <v>61</v>
      </c>
      <c r="P11" s="69">
        <v>4000</v>
      </c>
      <c r="Q11" s="70">
        <v>1000</v>
      </c>
      <c r="R11" s="70">
        <v>1000</v>
      </c>
      <c r="S11" s="70">
        <v>2000</v>
      </c>
      <c r="T11" s="70" t="s">
        <v>61</v>
      </c>
      <c r="U11" s="69" t="s">
        <v>61</v>
      </c>
      <c r="V11" s="69" t="s">
        <v>61</v>
      </c>
      <c r="W11" s="69" t="s">
        <v>61</v>
      </c>
      <c r="X11" s="69" t="s">
        <v>61</v>
      </c>
      <c r="Y11" s="69" t="s">
        <v>61</v>
      </c>
      <c r="Z11" s="69">
        <v>4000</v>
      </c>
      <c r="AA11" s="69">
        <v>1000</v>
      </c>
      <c r="AB11" s="69">
        <v>1000</v>
      </c>
      <c r="AC11" s="69">
        <v>2000</v>
      </c>
      <c r="AD11" s="69" t="s">
        <v>61</v>
      </c>
      <c r="AE11" s="69" t="s">
        <v>61</v>
      </c>
      <c r="AF11" s="69" t="s">
        <v>61</v>
      </c>
      <c r="AG11" s="69" t="s">
        <v>61</v>
      </c>
      <c r="AH11" s="69" t="s">
        <v>61</v>
      </c>
      <c r="AI11" s="69" t="s">
        <v>61</v>
      </c>
      <c r="AJ11" s="69" t="s">
        <v>61</v>
      </c>
      <c r="AK11" s="69" t="s">
        <v>61</v>
      </c>
      <c r="AL11" s="69" t="s">
        <v>61</v>
      </c>
      <c r="AM11" s="69" t="s">
        <v>61</v>
      </c>
      <c r="AN11" s="69" t="s">
        <v>61</v>
      </c>
      <c r="AO11" s="69" t="s">
        <v>61</v>
      </c>
      <c r="AP11" s="69" t="s">
        <v>61</v>
      </c>
      <c r="AQ11" s="69" t="s">
        <v>61</v>
      </c>
      <c r="AR11" s="69" t="s">
        <v>61</v>
      </c>
      <c r="AS11" s="69" t="s">
        <v>61</v>
      </c>
      <c r="AT11" s="38"/>
    </row>
    <row r="12" spans="1:46">
      <c r="A12" s="33" t="s">
        <v>64</v>
      </c>
      <c r="B12" s="67" t="s">
        <v>65</v>
      </c>
      <c r="C12" s="71">
        <v>7</v>
      </c>
      <c r="D12" s="69">
        <v>6</v>
      </c>
      <c r="E12" s="69"/>
      <c r="F12" s="69" t="s">
        <v>61</v>
      </c>
      <c r="G12" s="69">
        <v>1</v>
      </c>
      <c r="H12" s="69" t="s">
        <v>61</v>
      </c>
      <c r="I12" s="69" t="s">
        <v>61</v>
      </c>
      <c r="J12" s="69">
        <v>1</v>
      </c>
      <c r="K12" s="69" t="s">
        <v>61</v>
      </c>
      <c r="L12" s="69">
        <v>1</v>
      </c>
      <c r="M12" s="69" t="s">
        <v>61</v>
      </c>
      <c r="N12" s="69" t="s">
        <v>61</v>
      </c>
      <c r="O12" s="69" t="s">
        <v>61</v>
      </c>
      <c r="P12" s="69">
        <v>500</v>
      </c>
      <c r="Q12" s="72"/>
      <c r="R12" s="70">
        <v>500</v>
      </c>
      <c r="S12" s="70" t="s">
        <v>61</v>
      </c>
      <c r="T12" s="70" t="s">
        <v>61</v>
      </c>
      <c r="U12" s="69" t="s">
        <v>61</v>
      </c>
      <c r="V12" s="69" t="s">
        <v>61</v>
      </c>
      <c r="W12" s="69" t="s">
        <v>61</v>
      </c>
      <c r="X12" s="69" t="s">
        <v>61</v>
      </c>
      <c r="Y12" s="69" t="s">
        <v>61</v>
      </c>
      <c r="Z12" s="69">
        <v>500</v>
      </c>
      <c r="AA12" s="69"/>
      <c r="AB12" s="69">
        <v>500</v>
      </c>
      <c r="AC12" s="69" t="s">
        <v>61</v>
      </c>
      <c r="AD12" s="69" t="s">
        <v>61</v>
      </c>
      <c r="AE12" s="69" t="s">
        <v>61</v>
      </c>
      <c r="AF12" s="69" t="s">
        <v>61</v>
      </c>
      <c r="AG12" s="69" t="s">
        <v>61</v>
      </c>
      <c r="AH12" s="69" t="s">
        <v>61</v>
      </c>
      <c r="AI12" s="69" t="s">
        <v>61</v>
      </c>
      <c r="AJ12" s="69" t="s">
        <v>61</v>
      </c>
      <c r="AK12" s="69" t="s">
        <v>61</v>
      </c>
      <c r="AL12" s="69" t="s">
        <v>61</v>
      </c>
      <c r="AM12" s="69" t="s">
        <v>61</v>
      </c>
      <c r="AN12" s="69" t="s">
        <v>61</v>
      </c>
      <c r="AO12" s="69" t="s">
        <v>61</v>
      </c>
      <c r="AP12" s="69" t="s">
        <v>61</v>
      </c>
      <c r="AQ12" s="69" t="s">
        <v>61</v>
      </c>
      <c r="AR12" s="69" t="s">
        <v>61</v>
      </c>
      <c r="AS12" s="69" t="s">
        <v>61</v>
      </c>
      <c r="AT12" s="38"/>
    </row>
    <row r="13" spans="1:46">
      <c r="A13" s="33" t="s">
        <v>67</v>
      </c>
      <c r="B13" s="67" t="s">
        <v>68</v>
      </c>
      <c r="C13" s="71">
        <v>7</v>
      </c>
      <c r="D13" s="69">
        <v>6</v>
      </c>
      <c r="E13" s="69"/>
      <c r="F13" s="69" t="s">
        <v>61</v>
      </c>
      <c r="G13" s="69">
        <v>1</v>
      </c>
      <c r="H13" s="69" t="s">
        <v>61</v>
      </c>
      <c r="I13" s="69" t="s">
        <v>61</v>
      </c>
      <c r="J13" s="69">
        <v>1</v>
      </c>
      <c r="K13" s="69" t="s">
        <v>61</v>
      </c>
      <c r="L13" s="69">
        <v>1</v>
      </c>
      <c r="M13" s="69" t="s">
        <v>61</v>
      </c>
      <c r="N13" s="69" t="s">
        <v>61</v>
      </c>
      <c r="O13" s="69" t="s">
        <v>61</v>
      </c>
      <c r="P13" s="69">
        <v>500</v>
      </c>
      <c r="Q13" s="72"/>
      <c r="R13" s="70">
        <v>500</v>
      </c>
      <c r="S13" s="70" t="s">
        <v>61</v>
      </c>
      <c r="T13" s="70" t="s">
        <v>61</v>
      </c>
      <c r="U13" s="69" t="s">
        <v>61</v>
      </c>
      <c r="V13" s="69" t="s">
        <v>61</v>
      </c>
      <c r="W13" s="69" t="s">
        <v>61</v>
      </c>
      <c r="X13" s="69" t="s">
        <v>61</v>
      </c>
      <c r="Y13" s="69" t="s">
        <v>61</v>
      </c>
      <c r="Z13" s="69">
        <v>500</v>
      </c>
      <c r="AA13" s="69"/>
      <c r="AB13" s="69">
        <v>500</v>
      </c>
      <c r="AC13" s="69" t="s">
        <v>61</v>
      </c>
      <c r="AD13" s="69" t="s">
        <v>61</v>
      </c>
      <c r="AE13" s="69" t="s">
        <v>61</v>
      </c>
      <c r="AF13" s="69" t="s">
        <v>61</v>
      </c>
      <c r="AG13" s="69" t="s">
        <v>61</v>
      </c>
      <c r="AH13" s="69" t="s">
        <v>61</v>
      </c>
      <c r="AI13" s="69" t="s">
        <v>61</v>
      </c>
      <c r="AJ13" s="69" t="s">
        <v>61</v>
      </c>
      <c r="AK13" s="69" t="s">
        <v>61</v>
      </c>
      <c r="AL13" s="69" t="s">
        <v>61</v>
      </c>
      <c r="AM13" s="69" t="s">
        <v>61</v>
      </c>
      <c r="AN13" s="69" t="s">
        <v>61</v>
      </c>
      <c r="AO13" s="69" t="s">
        <v>61</v>
      </c>
      <c r="AP13" s="69" t="s">
        <v>61</v>
      </c>
      <c r="AQ13" s="69" t="s">
        <v>61</v>
      </c>
      <c r="AR13" s="69" t="s">
        <v>61</v>
      </c>
      <c r="AS13" s="69" t="s">
        <v>61</v>
      </c>
      <c r="AT13" s="38"/>
    </row>
    <row r="14" spans="1:46">
      <c r="A14" s="33" t="s">
        <v>70</v>
      </c>
      <c r="B14" s="67" t="s">
        <v>73</v>
      </c>
      <c r="C14" s="71">
        <v>4</v>
      </c>
      <c r="D14" s="69">
        <v>4</v>
      </c>
      <c r="E14" s="69" t="s">
        <v>61</v>
      </c>
      <c r="F14" s="69" t="s">
        <v>61</v>
      </c>
      <c r="G14" s="69" t="s">
        <v>61</v>
      </c>
      <c r="H14" s="69" t="s">
        <v>61</v>
      </c>
      <c r="I14" s="69" t="s">
        <v>61</v>
      </c>
      <c r="J14" s="69">
        <v>2</v>
      </c>
      <c r="K14" s="69" t="s">
        <v>61</v>
      </c>
      <c r="L14" s="69">
        <v>2</v>
      </c>
      <c r="M14" s="69">
        <v>1</v>
      </c>
      <c r="N14" s="69" t="s">
        <v>61</v>
      </c>
      <c r="O14" s="69" t="s">
        <v>61</v>
      </c>
      <c r="P14" s="69">
        <v>1700</v>
      </c>
      <c r="Q14" s="72"/>
      <c r="R14" s="70">
        <v>1000</v>
      </c>
      <c r="S14" s="70" t="s">
        <v>61</v>
      </c>
      <c r="T14" s="70" t="s">
        <v>61</v>
      </c>
      <c r="U14" s="69"/>
      <c r="V14" s="69" t="s">
        <v>61</v>
      </c>
      <c r="W14" s="69" t="s">
        <v>61</v>
      </c>
      <c r="X14" s="69" t="s">
        <v>61</v>
      </c>
      <c r="Y14" s="69" t="s">
        <v>61</v>
      </c>
      <c r="Z14" s="69">
        <v>1000</v>
      </c>
      <c r="AA14" s="69"/>
      <c r="AB14" s="69">
        <v>1000</v>
      </c>
      <c r="AC14" s="69" t="s">
        <v>61</v>
      </c>
      <c r="AD14" s="69" t="s">
        <v>61</v>
      </c>
      <c r="AE14" s="69">
        <v>700</v>
      </c>
      <c r="AF14" s="69" t="s">
        <v>61</v>
      </c>
      <c r="AG14" s="69" t="s">
        <v>61</v>
      </c>
      <c r="AH14" s="69">
        <v>700</v>
      </c>
      <c r="AI14" s="69" t="s">
        <v>61</v>
      </c>
      <c r="AJ14" s="69" t="s">
        <v>61</v>
      </c>
      <c r="AK14" s="69" t="s">
        <v>61</v>
      </c>
      <c r="AL14" s="69" t="s">
        <v>61</v>
      </c>
      <c r="AM14" s="69" t="s">
        <v>61</v>
      </c>
      <c r="AN14" s="69" t="s">
        <v>61</v>
      </c>
      <c r="AO14" s="69" t="s">
        <v>61</v>
      </c>
      <c r="AP14" s="69" t="s">
        <v>61</v>
      </c>
      <c r="AQ14" s="69" t="s">
        <v>61</v>
      </c>
      <c r="AR14" s="69" t="s">
        <v>61</v>
      </c>
      <c r="AS14" s="69" t="s">
        <v>61</v>
      </c>
      <c r="AT14" s="38"/>
    </row>
    <row r="15" spans="1:46">
      <c r="A15" s="33" t="s">
        <v>75</v>
      </c>
      <c r="B15" s="67" t="s">
        <v>82</v>
      </c>
      <c r="C15" s="71">
        <v>1</v>
      </c>
      <c r="D15" s="69">
        <v>1</v>
      </c>
      <c r="E15" s="69" t="s">
        <v>61</v>
      </c>
      <c r="F15" s="69" t="s">
        <v>61</v>
      </c>
      <c r="G15" s="69" t="s">
        <v>61</v>
      </c>
      <c r="H15" s="69" t="s">
        <v>61</v>
      </c>
      <c r="I15" s="69" t="s">
        <v>61</v>
      </c>
      <c r="J15" s="69">
        <v>2</v>
      </c>
      <c r="K15" s="69" t="s">
        <v>61</v>
      </c>
      <c r="L15" s="69">
        <v>2</v>
      </c>
      <c r="M15" s="69" t="s">
        <v>61</v>
      </c>
      <c r="N15" s="69" t="s">
        <v>61</v>
      </c>
      <c r="O15" s="69" t="s">
        <v>61</v>
      </c>
      <c r="P15" s="69">
        <v>500</v>
      </c>
      <c r="Q15" s="72"/>
      <c r="R15" s="70">
        <v>500</v>
      </c>
      <c r="S15" s="70" t="s">
        <v>61</v>
      </c>
      <c r="T15" s="70" t="s">
        <v>61</v>
      </c>
      <c r="U15" s="69" t="s">
        <v>61</v>
      </c>
      <c r="V15" s="69" t="s">
        <v>61</v>
      </c>
      <c r="W15" s="69" t="s">
        <v>61</v>
      </c>
      <c r="X15" s="69" t="s">
        <v>61</v>
      </c>
      <c r="Y15" s="69" t="s">
        <v>61</v>
      </c>
      <c r="Z15" s="69">
        <v>500</v>
      </c>
      <c r="AA15" s="69"/>
      <c r="AB15" s="69">
        <v>500</v>
      </c>
      <c r="AC15" s="69" t="s">
        <v>61</v>
      </c>
      <c r="AD15" s="69" t="s">
        <v>61</v>
      </c>
      <c r="AE15" s="69" t="s">
        <v>61</v>
      </c>
      <c r="AF15" s="69" t="s">
        <v>61</v>
      </c>
      <c r="AG15" s="69" t="s">
        <v>61</v>
      </c>
      <c r="AH15" s="69" t="s">
        <v>61</v>
      </c>
      <c r="AI15" s="69" t="s">
        <v>61</v>
      </c>
      <c r="AJ15" s="69" t="s">
        <v>61</v>
      </c>
      <c r="AK15" s="69" t="s">
        <v>61</v>
      </c>
      <c r="AL15" s="69" t="s">
        <v>61</v>
      </c>
      <c r="AM15" s="69" t="s">
        <v>61</v>
      </c>
      <c r="AN15" s="69" t="s">
        <v>61</v>
      </c>
      <c r="AO15" s="69" t="s">
        <v>61</v>
      </c>
      <c r="AP15" s="69" t="s">
        <v>61</v>
      </c>
      <c r="AQ15" s="69" t="s">
        <v>61</v>
      </c>
      <c r="AR15" s="69" t="s">
        <v>61</v>
      </c>
      <c r="AS15" s="69" t="s">
        <v>61</v>
      </c>
      <c r="AT15" s="38"/>
    </row>
    <row r="16" spans="1:46">
      <c r="A16" s="33" t="s">
        <v>80</v>
      </c>
      <c r="B16" s="67" t="s">
        <v>81</v>
      </c>
      <c r="C16" s="71">
        <v>6</v>
      </c>
      <c r="D16" s="69">
        <v>5</v>
      </c>
      <c r="E16" s="69"/>
      <c r="F16" s="69" t="s">
        <v>61</v>
      </c>
      <c r="G16" s="69">
        <v>1</v>
      </c>
      <c r="H16" s="69" t="s">
        <v>61</v>
      </c>
      <c r="I16" s="69" t="s">
        <v>61</v>
      </c>
      <c r="J16" s="69">
        <v>1</v>
      </c>
      <c r="K16" s="69" t="s">
        <v>61</v>
      </c>
      <c r="L16" s="69">
        <v>1</v>
      </c>
      <c r="M16" s="69" t="s">
        <v>61</v>
      </c>
      <c r="N16" s="69" t="s">
        <v>61</v>
      </c>
      <c r="O16" s="69" t="s">
        <v>61</v>
      </c>
      <c r="P16" s="69">
        <v>500</v>
      </c>
      <c r="Q16" s="72"/>
      <c r="R16" s="70">
        <v>500</v>
      </c>
      <c r="S16" s="70" t="s">
        <v>61</v>
      </c>
      <c r="T16" s="70" t="s">
        <v>61</v>
      </c>
      <c r="U16" s="69" t="s">
        <v>61</v>
      </c>
      <c r="V16" s="69" t="s">
        <v>61</v>
      </c>
      <c r="W16" s="69" t="s">
        <v>61</v>
      </c>
      <c r="X16" s="69" t="s">
        <v>61</v>
      </c>
      <c r="Y16" s="69" t="s">
        <v>61</v>
      </c>
      <c r="Z16" s="69">
        <v>500</v>
      </c>
      <c r="AA16" s="69"/>
      <c r="AB16" s="69">
        <v>500</v>
      </c>
      <c r="AC16" s="69" t="s">
        <v>61</v>
      </c>
      <c r="AD16" s="69" t="s">
        <v>61</v>
      </c>
      <c r="AE16" s="69" t="s">
        <v>61</v>
      </c>
      <c r="AF16" s="69" t="s">
        <v>61</v>
      </c>
      <c r="AG16" s="69" t="s">
        <v>61</v>
      </c>
      <c r="AH16" s="69" t="s">
        <v>61</v>
      </c>
      <c r="AI16" s="69" t="s">
        <v>61</v>
      </c>
      <c r="AJ16" s="69" t="s">
        <v>61</v>
      </c>
      <c r="AK16" s="69" t="s">
        <v>61</v>
      </c>
      <c r="AL16" s="69" t="s">
        <v>61</v>
      </c>
      <c r="AM16" s="69" t="s">
        <v>61</v>
      </c>
      <c r="AN16" s="69" t="s">
        <v>61</v>
      </c>
      <c r="AO16" s="69" t="s">
        <v>61</v>
      </c>
      <c r="AP16" s="69" t="s">
        <v>61</v>
      </c>
      <c r="AQ16" s="69" t="s">
        <v>61</v>
      </c>
      <c r="AR16" s="69" t="s">
        <v>61</v>
      </c>
      <c r="AS16" s="69" t="s">
        <v>61</v>
      </c>
      <c r="AT16" s="38"/>
    </row>
    <row r="17" spans="1:46">
      <c r="A17" s="33" t="s">
        <v>85</v>
      </c>
      <c r="B17" s="67" t="s">
        <v>93</v>
      </c>
      <c r="C17" s="71">
        <v>6</v>
      </c>
      <c r="D17" s="69">
        <v>5</v>
      </c>
      <c r="E17" s="69"/>
      <c r="F17" s="69" t="s">
        <v>61</v>
      </c>
      <c r="G17" s="69">
        <v>1</v>
      </c>
      <c r="H17" s="69" t="s">
        <v>61</v>
      </c>
      <c r="I17" s="69" t="s">
        <v>61</v>
      </c>
      <c r="J17" s="69">
        <v>1</v>
      </c>
      <c r="K17" s="69" t="s">
        <v>61</v>
      </c>
      <c r="L17" s="69">
        <v>1</v>
      </c>
      <c r="M17" s="69" t="s">
        <v>61</v>
      </c>
      <c r="N17" s="69" t="s">
        <v>61</v>
      </c>
      <c r="O17" s="69" t="s">
        <v>61</v>
      </c>
      <c r="P17" s="69">
        <v>500</v>
      </c>
      <c r="Q17" s="72"/>
      <c r="R17" s="70">
        <v>500</v>
      </c>
      <c r="S17" s="70" t="s">
        <v>61</v>
      </c>
      <c r="T17" s="70" t="s">
        <v>61</v>
      </c>
      <c r="U17" s="69" t="s">
        <v>61</v>
      </c>
      <c r="V17" s="69" t="s">
        <v>61</v>
      </c>
      <c r="W17" s="69" t="s">
        <v>61</v>
      </c>
      <c r="X17" s="69" t="s">
        <v>61</v>
      </c>
      <c r="Y17" s="69" t="s">
        <v>61</v>
      </c>
      <c r="Z17" s="69">
        <v>500</v>
      </c>
      <c r="AA17" s="69"/>
      <c r="AB17" s="69">
        <v>500</v>
      </c>
      <c r="AC17" s="69" t="s">
        <v>61</v>
      </c>
      <c r="AD17" s="69" t="s">
        <v>61</v>
      </c>
      <c r="AE17" s="69" t="s">
        <v>61</v>
      </c>
      <c r="AF17" s="69" t="s">
        <v>61</v>
      </c>
      <c r="AG17" s="69" t="s">
        <v>61</v>
      </c>
      <c r="AH17" s="69" t="s">
        <v>61</v>
      </c>
      <c r="AI17" s="69" t="s">
        <v>61</v>
      </c>
      <c r="AJ17" s="69" t="s">
        <v>61</v>
      </c>
      <c r="AK17" s="69" t="s">
        <v>61</v>
      </c>
      <c r="AL17" s="69" t="s">
        <v>61</v>
      </c>
      <c r="AM17" s="69" t="s">
        <v>61</v>
      </c>
      <c r="AN17" s="69" t="s">
        <v>61</v>
      </c>
      <c r="AO17" s="69" t="s">
        <v>61</v>
      </c>
      <c r="AP17" s="69" t="s">
        <v>61</v>
      </c>
      <c r="AQ17" s="69" t="s">
        <v>61</v>
      </c>
      <c r="AR17" s="69" t="s">
        <v>61</v>
      </c>
      <c r="AS17" s="69" t="s">
        <v>61</v>
      </c>
      <c r="AT17" s="38"/>
    </row>
    <row r="18" spans="1:46">
      <c r="A18" s="23">
        <v>2</v>
      </c>
      <c r="B18" s="36" t="s">
        <v>94</v>
      </c>
      <c r="C18" s="71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38"/>
    </row>
    <row r="19" spans="1:46">
      <c r="A19" s="33" t="s">
        <v>96</v>
      </c>
      <c r="B19" s="67" t="s">
        <v>97</v>
      </c>
      <c r="C19" s="71">
        <v>6</v>
      </c>
      <c r="D19" s="69">
        <v>3</v>
      </c>
      <c r="E19" s="69" t="s">
        <v>61</v>
      </c>
      <c r="F19" s="69" t="s">
        <v>61</v>
      </c>
      <c r="G19" s="69" t="s">
        <v>61</v>
      </c>
      <c r="H19" s="69">
        <v>3</v>
      </c>
      <c r="I19" s="69" t="s">
        <v>61</v>
      </c>
      <c r="J19" s="69">
        <v>2</v>
      </c>
      <c r="K19" s="69" t="s">
        <v>61</v>
      </c>
      <c r="L19" s="69">
        <v>2</v>
      </c>
      <c r="M19" s="69" t="s">
        <v>61</v>
      </c>
      <c r="N19" s="69" t="s">
        <v>61</v>
      </c>
      <c r="O19" s="69" t="s">
        <v>61</v>
      </c>
      <c r="P19" s="69">
        <v>8000</v>
      </c>
      <c r="Q19" s="70" t="s">
        <v>61</v>
      </c>
      <c r="R19" s="70">
        <v>4000</v>
      </c>
      <c r="S19" s="70">
        <v>4000</v>
      </c>
      <c r="T19" s="70" t="s">
        <v>61</v>
      </c>
      <c r="U19" s="69" t="s">
        <v>61</v>
      </c>
      <c r="V19" s="69" t="s">
        <v>61</v>
      </c>
      <c r="W19" s="69" t="s">
        <v>61</v>
      </c>
      <c r="X19" s="69" t="s">
        <v>61</v>
      </c>
      <c r="Y19" s="69" t="s">
        <v>61</v>
      </c>
      <c r="Z19" s="69">
        <v>1000</v>
      </c>
      <c r="AA19" s="69" t="s">
        <v>61</v>
      </c>
      <c r="AB19" s="69">
        <v>500</v>
      </c>
      <c r="AC19" s="69">
        <v>500</v>
      </c>
      <c r="AD19" s="69" t="s">
        <v>61</v>
      </c>
      <c r="AE19" s="69" t="s">
        <v>61</v>
      </c>
      <c r="AF19" s="69" t="s">
        <v>61</v>
      </c>
      <c r="AG19" s="69" t="s">
        <v>61</v>
      </c>
      <c r="AH19" s="69" t="s">
        <v>61</v>
      </c>
      <c r="AI19" s="69" t="s">
        <v>61</v>
      </c>
      <c r="AJ19" s="69" t="s">
        <v>61</v>
      </c>
      <c r="AK19" s="69" t="s">
        <v>61</v>
      </c>
      <c r="AL19" s="69" t="s">
        <v>61</v>
      </c>
      <c r="AM19" s="69" t="s">
        <v>61</v>
      </c>
      <c r="AN19" s="69" t="s">
        <v>61</v>
      </c>
      <c r="AO19" s="69" t="s">
        <v>61</v>
      </c>
      <c r="AP19" s="69" t="s">
        <v>61</v>
      </c>
      <c r="AQ19" s="69" t="s">
        <v>61</v>
      </c>
      <c r="AR19" s="69" t="s">
        <v>61</v>
      </c>
      <c r="AS19" s="69" t="s">
        <v>61</v>
      </c>
      <c r="AT19" s="38"/>
    </row>
    <row r="20" spans="1:46">
      <c r="A20" s="33" t="s">
        <v>100</v>
      </c>
      <c r="B20" s="67" t="s">
        <v>101</v>
      </c>
      <c r="C20" s="71">
        <v>2</v>
      </c>
      <c r="D20" s="69">
        <v>1</v>
      </c>
      <c r="E20" s="69" t="s">
        <v>61</v>
      </c>
      <c r="F20" s="69" t="s">
        <v>61</v>
      </c>
      <c r="G20" s="69" t="s">
        <v>61</v>
      </c>
      <c r="H20" s="69">
        <v>1</v>
      </c>
      <c r="I20" s="69" t="s">
        <v>61</v>
      </c>
      <c r="J20" s="69">
        <v>2</v>
      </c>
      <c r="K20" s="69" t="s">
        <v>61</v>
      </c>
      <c r="L20" s="69">
        <v>2</v>
      </c>
      <c r="M20" s="69" t="s">
        <v>61</v>
      </c>
      <c r="N20" s="69" t="s">
        <v>61</v>
      </c>
      <c r="O20" s="69" t="s">
        <v>61</v>
      </c>
      <c r="P20" s="69">
        <v>1000</v>
      </c>
      <c r="Q20" s="70" t="s">
        <v>61</v>
      </c>
      <c r="R20" s="70" t="s">
        <v>61</v>
      </c>
      <c r="S20" s="70">
        <v>1000</v>
      </c>
      <c r="T20" s="70" t="s">
        <v>61</v>
      </c>
      <c r="U20" s="69" t="s">
        <v>61</v>
      </c>
      <c r="V20" s="69" t="s">
        <v>61</v>
      </c>
      <c r="W20" s="69" t="s">
        <v>61</v>
      </c>
      <c r="X20" s="69" t="s">
        <v>61</v>
      </c>
      <c r="Y20" s="69" t="s">
        <v>61</v>
      </c>
      <c r="Z20" s="69">
        <v>1000</v>
      </c>
      <c r="AA20" s="69" t="s">
        <v>61</v>
      </c>
      <c r="AB20" s="69" t="s">
        <v>61</v>
      </c>
      <c r="AC20" s="69">
        <v>1000</v>
      </c>
      <c r="AD20" s="69" t="s">
        <v>61</v>
      </c>
      <c r="AE20" s="69" t="s">
        <v>61</v>
      </c>
      <c r="AF20" s="69" t="s">
        <v>61</v>
      </c>
      <c r="AG20" s="69" t="s">
        <v>61</v>
      </c>
      <c r="AH20" s="69" t="s">
        <v>61</v>
      </c>
      <c r="AI20" s="69" t="s">
        <v>61</v>
      </c>
      <c r="AJ20" s="69" t="s">
        <v>61</v>
      </c>
      <c r="AK20" s="69" t="s">
        <v>61</v>
      </c>
      <c r="AL20" s="69" t="s">
        <v>61</v>
      </c>
      <c r="AM20" s="69" t="s">
        <v>61</v>
      </c>
      <c r="AN20" s="69" t="s">
        <v>61</v>
      </c>
      <c r="AO20" s="69" t="s">
        <v>61</v>
      </c>
      <c r="AP20" s="69" t="s">
        <v>61</v>
      </c>
      <c r="AQ20" s="69" t="s">
        <v>61</v>
      </c>
      <c r="AR20" s="69" t="s">
        <v>61</v>
      </c>
      <c r="AS20" s="69" t="s">
        <v>61</v>
      </c>
      <c r="AT20" s="38"/>
    </row>
    <row r="21" spans="1:46" ht="25.5">
      <c r="A21" s="33" t="s">
        <v>104</v>
      </c>
      <c r="B21" s="67" t="s">
        <v>105</v>
      </c>
      <c r="C21" s="71">
        <v>4</v>
      </c>
      <c r="D21" s="69">
        <v>3</v>
      </c>
      <c r="E21" s="69" t="s">
        <v>61</v>
      </c>
      <c r="F21" s="69" t="s">
        <v>61</v>
      </c>
      <c r="G21" s="69" t="s">
        <v>61</v>
      </c>
      <c r="H21" s="69">
        <v>1</v>
      </c>
      <c r="I21" s="69" t="s">
        <v>61</v>
      </c>
      <c r="J21" s="69" t="s">
        <v>61</v>
      </c>
      <c r="K21" s="69" t="s">
        <v>61</v>
      </c>
      <c r="L21" s="69" t="s">
        <v>61</v>
      </c>
      <c r="M21" s="69" t="s">
        <v>61</v>
      </c>
      <c r="N21" s="69" t="s">
        <v>61</v>
      </c>
      <c r="O21" s="69" t="s">
        <v>61</v>
      </c>
      <c r="P21" s="69">
        <v>500</v>
      </c>
      <c r="Q21" s="70" t="s">
        <v>61</v>
      </c>
      <c r="R21" s="70" t="s">
        <v>61</v>
      </c>
      <c r="S21" s="70">
        <v>500</v>
      </c>
      <c r="T21" s="70" t="s">
        <v>61</v>
      </c>
      <c r="U21" s="69" t="s">
        <v>61</v>
      </c>
      <c r="V21" s="69" t="s">
        <v>61</v>
      </c>
      <c r="W21" s="69" t="s">
        <v>61</v>
      </c>
      <c r="X21" s="69" t="s">
        <v>61</v>
      </c>
      <c r="Y21" s="69" t="s">
        <v>61</v>
      </c>
      <c r="Z21" s="69">
        <v>500</v>
      </c>
      <c r="AA21" s="69" t="s">
        <v>61</v>
      </c>
      <c r="AB21" s="69" t="s">
        <v>61</v>
      </c>
      <c r="AC21" s="69">
        <v>500</v>
      </c>
      <c r="AD21" s="69" t="s">
        <v>61</v>
      </c>
      <c r="AE21" s="69" t="s">
        <v>61</v>
      </c>
      <c r="AF21" s="69" t="s">
        <v>61</v>
      </c>
      <c r="AG21" s="69" t="s">
        <v>61</v>
      </c>
      <c r="AH21" s="69" t="s">
        <v>61</v>
      </c>
      <c r="AI21" s="69" t="s">
        <v>61</v>
      </c>
      <c r="AJ21" s="69" t="s">
        <v>61</v>
      </c>
      <c r="AK21" s="69" t="s">
        <v>61</v>
      </c>
      <c r="AL21" s="69" t="s">
        <v>61</v>
      </c>
      <c r="AM21" s="69" t="s">
        <v>61</v>
      </c>
      <c r="AN21" s="69" t="s">
        <v>61</v>
      </c>
      <c r="AO21" s="69" t="s">
        <v>61</v>
      </c>
      <c r="AP21" s="69" t="s">
        <v>61</v>
      </c>
      <c r="AQ21" s="69" t="s">
        <v>61</v>
      </c>
      <c r="AR21" s="69" t="s">
        <v>61</v>
      </c>
      <c r="AS21" s="69" t="s">
        <v>61</v>
      </c>
      <c r="AT21" s="38"/>
    </row>
    <row r="22" spans="1:46">
      <c r="A22" s="33" t="s">
        <v>107</v>
      </c>
      <c r="B22" s="67" t="s">
        <v>112</v>
      </c>
      <c r="C22" s="71">
        <v>4</v>
      </c>
      <c r="D22" s="69">
        <v>4</v>
      </c>
      <c r="E22" s="69" t="s">
        <v>61</v>
      </c>
      <c r="F22" s="69" t="s">
        <v>61</v>
      </c>
      <c r="G22" s="69" t="s">
        <v>61</v>
      </c>
      <c r="H22" s="69" t="s">
        <v>61</v>
      </c>
      <c r="I22" s="69" t="s">
        <v>61</v>
      </c>
      <c r="J22" s="69" t="s">
        <v>61</v>
      </c>
      <c r="K22" s="69" t="s">
        <v>61</v>
      </c>
      <c r="L22" s="69" t="s">
        <v>61</v>
      </c>
      <c r="M22" s="69" t="s">
        <v>61</v>
      </c>
      <c r="N22" s="69" t="s">
        <v>61</v>
      </c>
      <c r="O22" s="69" t="s">
        <v>61</v>
      </c>
      <c r="P22" s="69">
        <v>500</v>
      </c>
      <c r="Q22" s="70" t="s">
        <v>61</v>
      </c>
      <c r="R22" s="70" t="s">
        <v>61</v>
      </c>
      <c r="S22" s="70">
        <v>500</v>
      </c>
      <c r="T22" s="70" t="s">
        <v>61</v>
      </c>
      <c r="U22" s="69" t="s">
        <v>61</v>
      </c>
      <c r="V22" s="69" t="s">
        <v>61</v>
      </c>
      <c r="W22" s="69" t="s">
        <v>61</v>
      </c>
      <c r="X22" s="69" t="s">
        <v>61</v>
      </c>
      <c r="Y22" s="69" t="s">
        <v>61</v>
      </c>
      <c r="Z22" s="69">
        <v>500</v>
      </c>
      <c r="AA22" s="69" t="s">
        <v>61</v>
      </c>
      <c r="AB22" s="69" t="s">
        <v>61</v>
      </c>
      <c r="AC22" s="69">
        <v>500</v>
      </c>
      <c r="AD22" s="69" t="s">
        <v>61</v>
      </c>
      <c r="AE22" s="69" t="s">
        <v>61</v>
      </c>
      <c r="AF22" s="69" t="s">
        <v>61</v>
      </c>
      <c r="AG22" s="69" t="s">
        <v>61</v>
      </c>
      <c r="AH22" s="69" t="s">
        <v>61</v>
      </c>
      <c r="AI22" s="69" t="s">
        <v>61</v>
      </c>
      <c r="AJ22" s="69" t="s">
        <v>61</v>
      </c>
      <c r="AK22" s="69" t="s">
        <v>61</v>
      </c>
      <c r="AL22" s="69" t="s">
        <v>61</v>
      </c>
      <c r="AM22" s="69" t="s">
        <v>61</v>
      </c>
      <c r="AN22" s="69" t="s">
        <v>61</v>
      </c>
      <c r="AO22" s="69" t="s">
        <v>61</v>
      </c>
      <c r="AP22" s="69" t="s">
        <v>61</v>
      </c>
      <c r="AQ22" s="69" t="s">
        <v>61</v>
      </c>
      <c r="AR22" s="69" t="s">
        <v>61</v>
      </c>
      <c r="AS22" s="69" t="s">
        <v>61</v>
      </c>
      <c r="AT22" s="38"/>
    </row>
    <row r="23" spans="1:46">
      <c r="A23" s="33" t="s">
        <v>110</v>
      </c>
      <c r="B23" s="67" t="s">
        <v>114</v>
      </c>
      <c r="C23" s="71">
        <v>3</v>
      </c>
      <c r="D23" s="69">
        <v>3</v>
      </c>
      <c r="E23" s="69" t="s">
        <v>61</v>
      </c>
      <c r="F23" s="69" t="s">
        <v>61</v>
      </c>
      <c r="G23" s="69" t="s">
        <v>61</v>
      </c>
      <c r="H23" s="69" t="s">
        <v>61</v>
      </c>
      <c r="I23" s="69" t="s">
        <v>61</v>
      </c>
      <c r="J23" s="69" t="s">
        <v>61</v>
      </c>
      <c r="K23" s="69" t="s">
        <v>61</v>
      </c>
      <c r="L23" s="69" t="s">
        <v>61</v>
      </c>
      <c r="M23" s="69" t="s">
        <v>61</v>
      </c>
      <c r="N23" s="69" t="s">
        <v>61</v>
      </c>
      <c r="O23" s="69" t="s">
        <v>61</v>
      </c>
      <c r="P23" s="69">
        <v>500</v>
      </c>
      <c r="Q23" s="70" t="s">
        <v>61</v>
      </c>
      <c r="R23" s="70" t="s">
        <v>61</v>
      </c>
      <c r="S23" s="70">
        <v>500</v>
      </c>
      <c r="T23" s="70" t="s">
        <v>61</v>
      </c>
      <c r="U23" s="69" t="s">
        <v>61</v>
      </c>
      <c r="V23" s="69" t="s">
        <v>61</v>
      </c>
      <c r="W23" s="69" t="s">
        <v>61</v>
      </c>
      <c r="X23" s="69" t="s">
        <v>61</v>
      </c>
      <c r="Y23" s="69" t="s">
        <v>61</v>
      </c>
      <c r="Z23" s="69">
        <v>500</v>
      </c>
      <c r="AA23" s="69" t="s">
        <v>61</v>
      </c>
      <c r="AB23" s="69" t="s">
        <v>61</v>
      </c>
      <c r="AC23" s="69">
        <v>500</v>
      </c>
      <c r="AD23" s="69" t="s">
        <v>61</v>
      </c>
      <c r="AE23" s="69" t="s">
        <v>61</v>
      </c>
      <c r="AF23" s="69" t="s">
        <v>61</v>
      </c>
      <c r="AG23" s="69" t="s">
        <v>61</v>
      </c>
      <c r="AH23" s="69" t="s">
        <v>61</v>
      </c>
      <c r="AI23" s="69" t="s">
        <v>61</v>
      </c>
      <c r="AJ23" s="69" t="s">
        <v>61</v>
      </c>
      <c r="AK23" s="69" t="s">
        <v>61</v>
      </c>
      <c r="AL23" s="69" t="s">
        <v>61</v>
      </c>
      <c r="AM23" s="69" t="s">
        <v>61</v>
      </c>
      <c r="AN23" s="69" t="s">
        <v>61</v>
      </c>
      <c r="AO23" s="69" t="s">
        <v>61</v>
      </c>
      <c r="AP23" s="69" t="s">
        <v>61</v>
      </c>
      <c r="AQ23" s="69" t="s">
        <v>61</v>
      </c>
      <c r="AR23" s="69" t="s">
        <v>61</v>
      </c>
      <c r="AS23" s="69" t="s">
        <v>61</v>
      </c>
      <c r="AT23" s="38"/>
    </row>
    <row r="24" spans="1:46">
      <c r="A24" s="23">
        <v>3</v>
      </c>
      <c r="B24" s="36" t="s">
        <v>113</v>
      </c>
      <c r="C24" s="71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70"/>
      <c r="R24" s="70"/>
      <c r="S24" s="70"/>
      <c r="T24" s="70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38"/>
    </row>
    <row r="25" spans="1:46">
      <c r="A25" s="33" t="s">
        <v>116</v>
      </c>
      <c r="B25" s="67" t="s">
        <v>118</v>
      </c>
      <c r="C25" s="71">
        <v>4</v>
      </c>
      <c r="D25" s="69">
        <v>4</v>
      </c>
      <c r="E25" s="69" t="s">
        <v>61</v>
      </c>
      <c r="F25" s="69" t="s">
        <v>61</v>
      </c>
      <c r="G25" s="69" t="s">
        <v>61</v>
      </c>
      <c r="H25" s="69" t="s">
        <v>61</v>
      </c>
      <c r="I25" s="69" t="s">
        <v>61</v>
      </c>
      <c r="J25" s="69" t="s">
        <v>61</v>
      </c>
      <c r="K25" s="69" t="s">
        <v>61</v>
      </c>
      <c r="L25" s="69" t="s">
        <v>61</v>
      </c>
      <c r="M25" s="69" t="s">
        <v>61</v>
      </c>
      <c r="N25" s="69" t="s">
        <v>61</v>
      </c>
      <c r="O25" s="69" t="s">
        <v>61</v>
      </c>
      <c r="P25" s="69">
        <v>500</v>
      </c>
      <c r="Q25" s="70" t="s">
        <v>61</v>
      </c>
      <c r="R25" s="70" t="s">
        <v>61</v>
      </c>
      <c r="S25" s="70">
        <v>500</v>
      </c>
      <c r="T25" s="70" t="s">
        <v>61</v>
      </c>
      <c r="U25" s="69" t="s">
        <v>61</v>
      </c>
      <c r="V25" s="69" t="s">
        <v>61</v>
      </c>
      <c r="W25" s="69" t="s">
        <v>61</v>
      </c>
      <c r="X25" s="69" t="s">
        <v>61</v>
      </c>
      <c r="Y25" s="69" t="s">
        <v>61</v>
      </c>
      <c r="Z25" s="69">
        <v>500</v>
      </c>
      <c r="AA25" s="69" t="s">
        <v>61</v>
      </c>
      <c r="AB25" s="69" t="s">
        <v>61</v>
      </c>
      <c r="AC25" s="69">
        <v>500</v>
      </c>
      <c r="AD25" s="69" t="s">
        <v>61</v>
      </c>
      <c r="AE25" s="69" t="s">
        <v>61</v>
      </c>
      <c r="AF25" s="69" t="s">
        <v>61</v>
      </c>
      <c r="AG25" s="69" t="s">
        <v>61</v>
      </c>
      <c r="AH25" s="69" t="s">
        <v>61</v>
      </c>
      <c r="AI25" s="69" t="s">
        <v>61</v>
      </c>
      <c r="AJ25" s="69" t="s">
        <v>61</v>
      </c>
      <c r="AK25" s="69" t="s">
        <v>61</v>
      </c>
      <c r="AL25" s="69" t="s">
        <v>61</v>
      </c>
      <c r="AM25" s="69" t="s">
        <v>61</v>
      </c>
      <c r="AN25" s="69" t="s">
        <v>61</v>
      </c>
      <c r="AO25" s="69" t="s">
        <v>61</v>
      </c>
      <c r="AP25" s="69" t="s">
        <v>61</v>
      </c>
      <c r="AQ25" s="69" t="s">
        <v>61</v>
      </c>
      <c r="AR25" s="69" t="s">
        <v>61</v>
      </c>
      <c r="AS25" s="69" t="s">
        <v>61</v>
      </c>
      <c r="AT25" s="38"/>
    </row>
    <row r="26" spans="1:46">
      <c r="A26" s="33" t="s">
        <v>120</v>
      </c>
      <c r="B26" s="67" t="s">
        <v>122</v>
      </c>
      <c r="C26" s="71">
        <v>5</v>
      </c>
      <c r="D26" s="69">
        <v>4</v>
      </c>
      <c r="E26" s="69" t="s">
        <v>61</v>
      </c>
      <c r="F26" s="69" t="s">
        <v>61</v>
      </c>
      <c r="G26" s="69" t="s">
        <v>61</v>
      </c>
      <c r="H26" s="69">
        <v>1</v>
      </c>
      <c r="I26" s="69" t="s">
        <v>61</v>
      </c>
      <c r="J26" s="69" t="s">
        <v>61</v>
      </c>
      <c r="K26" s="69" t="s">
        <v>61</v>
      </c>
      <c r="L26" s="69" t="s">
        <v>61</v>
      </c>
      <c r="M26" s="69" t="s">
        <v>61</v>
      </c>
      <c r="N26" s="69" t="s">
        <v>61</v>
      </c>
      <c r="O26" s="69" t="s">
        <v>61</v>
      </c>
      <c r="P26" s="69">
        <v>500</v>
      </c>
      <c r="Q26" s="70" t="s">
        <v>61</v>
      </c>
      <c r="R26" s="70" t="s">
        <v>61</v>
      </c>
      <c r="S26" s="70">
        <v>500</v>
      </c>
      <c r="T26" s="70" t="s">
        <v>61</v>
      </c>
      <c r="U26" s="69" t="s">
        <v>61</v>
      </c>
      <c r="V26" s="69" t="s">
        <v>61</v>
      </c>
      <c r="W26" s="69" t="s">
        <v>61</v>
      </c>
      <c r="X26" s="69" t="s">
        <v>61</v>
      </c>
      <c r="Y26" s="69" t="s">
        <v>61</v>
      </c>
      <c r="Z26" s="69">
        <v>500</v>
      </c>
      <c r="AA26" s="69" t="s">
        <v>61</v>
      </c>
      <c r="AB26" s="69" t="s">
        <v>61</v>
      </c>
      <c r="AC26" s="69">
        <v>500</v>
      </c>
      <c r="AD26" s="69" t="s">
        <v>61</v>
      </c>
      <c r="AE26" s="69" t="s">
        <v>61</v>
      </c>
      <c r="AF26" s="69" t="s">
        <v>61</v>
      </c>
      <c r="AG26" s="69" t="s">
        <v>61</v>
      </c>
      <c r="AH26" s="69" t="s">
        <v>61</v>
      </c>
      <c r="AI26" s="69" t="s">
        <v>61</v>
      </c>
      <c r="AJ26" s="69" t="s">
        <v>61</v>
      </c>
      <c r="AK26" s="69" t="s">
        <v>61</v>
      </c>
      <c r="AL26" s="69" t="s">
        <v>61</v>
      </c>
      <c r="AM26" s="69" t="s">
        <v>61</v>
      </c>
      <c r="AN26" s="69" t="s">
        <v>61</v>
      </c>
      <c r="AO26" s="69" t="s">
        <v>61</v>
      </c>
      <c r="AP26" s="69" t="s">
        <v>61</v>
      </c>
      <c r="AQ26" s="69" t="s">
        <v>61</v>
      </c>
      <c r="AR26" s="69" t="s">
        <v>61</v>
      </c>
      <c r="AS26" s="69" t="s">
        <v>61</v>
      </c>
      <c r="AT26" s="38"/>
    </row>
    <row r="27" spans="1:46">
      <c r="A27" s="33" t="s">
        <v>124</v>
      </c>
      <c r="B27" s="67" t="s">
        <v>126</v>
      </c>
      <c r="C27" s="71">
        <v>4</v>
      </c>
      <c r="D27" s="69">
        <v>4</v>
      </c>
      <c r="E27" s="69" t="s">
        <v>61</v>
      </c>
      <c r="F27" s="69" t="s">
        <v>61</v>
      </c>
      <c r="G27" s="69" t="s">
        <v>61</v>
      </c>
      <c r="H27" s="69" t="s">
        <v>61</v>
      </c>
      <c r="I27" s="69" t="s">
        <v>61</v>
      </c>
      <c r="J27" s="69" t="s">
        <v>61</v>
      </c>
      <c r="K27" s="69" t="s">
        <v>61</v>
      </c>
      <c r="L27" s="69" t="s">
        <v>61</v>
      </c>
      <c r="M27" s="69" t="s">
        <v>61</v>
      </c>
      <c r="N27" s="69" t="s">
        <v>61</v>
      </c>
      <c r="O27" s="69" t="s">
        <v>61</v>
      </c>
      <c r="P27" s="69">
        <v>500</v>
      </c>
      <c r="Q27" s="70" t="s">
        <v>61</v>
      </c>
      <c r="R27" s="70" t="s">
        <v>61</v>
      </c>
      <c r="S27" s="70">
        <v>500</v>
      </c>
      <c r="T27" s="70" t="s">
        <v>61</v>
      </c>
      <c r="U27" s="69" t="s">
        <v>61</v>
      </c>
      <c r="V27" s="69" t="s">
        <v>61</v>
      </c>
      <c r="W27" s="69" t="s">
        <v>61</v>
      </c>
      <c r="X27" s="69" t="s">
        <v>61</v>
      </c>
      <c r="Y27" s="69" t="s">
        <v>61</v>
      </c>
      <c r="Z27" s="69">
        <v>500</v>
      </c>
      <c r="AA27" s="69" t="s">
        <v>61</v>
      </c>
      <c r="AB27" s="69" t="s">
        <v>61</v>
      </c>
      <c r="AC27" s="69">
        <v>500</v>
      </c>
      <c r="AD27" s="69" t="s">
        <v>61</v>
      </c>
      <c r="AE27" s="69" t="s">
        <v>61</v>
      </c>
      <c r="AF27" s="69" t="s">
        <v>61</v>
      </c>
      <c r="AG27" s="69" t="s">
        <v>61</v>
      </c>
      <c r="AH27" s="69" t="s">
        <v>61</v>
      </c>
      <c r="AI27" s="69" t="s">
        <v>61</v>
      </c>
      <c r="AJ27" s="69" t="s">
        <v>61</v>
      </c>
      <c r="AK27" s="69" t="s">
        <v>61</v>
      </c>
      <c r="AL27" s="69" t="s">
        <v>61</v>
      </c>
      <c r="AM27" s="69" t="s">
        <v>61</v>
      </c>
      <c r="AN27" s="69" t="s">
        <v>61</v>
      </c>
      <c r="AO27" s="69" t="s">
        <v>61</v>
      </c>
      <c r="AP27" s="69" t="s">
        <v>61</v>
      </c>
      <c r="AQ27" s="69" t="s">
        <v>61</v>
      </c>
      <c r="AR27" s="69" t="s">
        <v>61</v>
      </c>
      <c r="AS27" s="69" t="s">
        <v>61</v>
      </c>
      <c r="AT27" s="38"/>
    </row>
    <row r="28" spans="1:46">
      <c r="A28" s="33" t="s">
        <v>127</v>
      </c>
      <c r="B28" s="67" t="s">
        <v>129</v>
      </c>
      <c r="C28" s="71">
        <v>6</v>
      </c>
      <c r="D28" s="69">
        <v>4</v>
      </c>
      <c r="E28" s="69" t="s">
        <v>61</v>
      </c>
      <c r="F28" s="69" t="s">
        <v>61</v>
      </c>
      <c r="G28" s="69" t="s">
        <v>61</v>
      </c>
      <c r="H28" s="69">
        <v>1</v>
      </c>
      <c r="I28" s="69">
        <v>1</v>
      </c>
      <c r="J28" s="69">
        <v>1</v>
      </c>
      <c r="K28" s="69" t="s">
        <v>61</v>
      </c>
      <c r="L28" s="69">
        <v>1</v>
      </c>
      <c r="M28" s="69" t="s">
        <v>61</v>
      </c>
      <c r="N28" s="69" t="s">
        <v>61</v>
      </c>
      <c r="O28" s="69" t="s">
        <v>61</v>
      </c>
      <c r="P28" s="69">
        <v>2000</v>
      </c>
      <c r="Q28" s="70" t="s">
        <v>61</v>
      </c>
      <c r="R28" s="70">
        <v>1000</v>
      </c>
      <c r="S28" s="70">
        <v>500</v>
      </c>
      <c r="T28" s="70" t="s">
        <v>61</v>
      </c>
      <c r="U28" s="69" t="s">
        <v>61</v>
      </c>
      <c r="V28" s="69" t="s">
        <v>61</v>
      </c>
      <c r="W28" s="69" t="s">
        <v>61</v>
      </c>
      <c r="X28" s="69" t="s">
        <v>61</v>
      </c>
      <c r="Y28" s="69" t="s">
        <v>61</v>
      </c>
      <c r="Z28" s="69">
        <v>2000</v>
      </c>
      <c r="AA28" s="69" t="s">
        <v>61</v>
      </c>
      <c r="AB28" s="69">
        <v>1000</v>
      </c>
      <c r="AC28" s="69">
        <v>500</v>
      </c>
      <c r="AD28" s="69" t="s">
        <v>61</v>
      </c>
      <c r="AE28" s="69" t="s">
        <v>61</v>
      </c>
      <c r="AF28" s="69" t="s">
        <v>61</v>
      </c>
      <c r="AG28" s="69" t="s">
        <v>61</v>
      </c>
      <c r="AH28" s="69" t="s">
        <v>61</v>
      </c>
      <c r="AI28" s="69" t="s">
        <v>61</v>
      </c>
      <c r="AJ28" s="69" t="s">
        <v>61</v>
      </c>
      <c r="AK28" s="69" t="s">
        <v>61</v>
      </c>
      <c r="AL28" s="69" t="s">
        <v>61</v>
      </c>
      <c r="AM28" s="69" t="s">
        <v>61</v>
      </c>
      <c r="AN28" s="69" t="s">
        <v>61</v>
      </c>
      <c r="AO28" s="69" t="s">
        <v>61</v>
      </c>
      <c r="AP28" s="69" t="s">
        <v>61</v>
      </c>
      <c r="AQ28" s="69" t="s">
        <v>61</v>
      </c>
      <c r="AR28" s="69" t="s">
        <v>61</v>
      </c>
      <c r="AS28" s="69" t="s">
        <v>61</v>
      </c>
      <c r="AT28" s="38"/>
    </row>
    <row r="29" spans="1:46">
      <c r="A29" s="33" t="s">
        <v>130</v>
      </c>
      <c r="B29" s="67" t="s">
        <v>133</v>
      </c>
      <c r="C29" s="71">
        <v>8</v>
      </c>
      <c r="D29" s="69">
        <v>5</v>
      </c>
      <c r="E29" s="69" t="s">
        <v>61</v>
      </c>
      <c r="F29" s="69">
        <v>1</v>
      </c>
      <c r="G29" s="69" t="s">
        <v>61</v>
      </c>
      <c r="H29" s="69">
        <v>2</v>
      </c>
      <c r="I29" s="69" t="s">
        <v>61</v>
      </c>
      <c r="J29" s="69">
        <v>1</v>
      </c>
      <c r="K29" s="69" t="s">
        <v>61</v>
      </c>
      <c r="L29" s="69">
        <v>1</v>
      </c>
      <c r="M29" s="69" t="s">
        <v>61</v>
      </c>
      <c r="N29" s="69" t="s">
        <v>61</v>
      </c>
      <c r="O29" s="69" t="s">
        <v>61</v>
      </c>
      <c r="P29" s="69">
        <v>2600</v>
      </c>
      <c r="Q29" s="70" t="s">
        <v>61</v>
      </c>
      <c r="R29" s="70">
        <v>1000</v>
      </c>
      <c r="S29" s="70">
        <v>1600</v>
      </c>
      <c r="T29" s="70" t="s">
        <v>61</v>
      </c>
      <c r="U29" s="69" t="s">
        <v>61</v>
      </c>
      <c r="V29" s="69" t="s">
        <v>61</v>
      </c>
      <c r="W29" s="69" t="s">
        <v>61</v>
      </c>
      <c r="X29" s="69" t="s">
        <v>61</v>
      </c>
      <c r="Y29" s="69" t="s">
        <v>61</v>
      </c>
      <c r="Z29" s="69">
        <v>2000</v>
      </c>
      <c r="AA29" s="69" t="s">
        <v>61</v>
      </c>
      <c r="AB29" s="69">
        <v>1000</v>
      </c>
      <c r="AC29" s="69">
        <v>1000</v>
      </c>
      <c r="AD29" s="69" t="s">
        <v>61</v>
      </c>
      <c r="AE29" s="69" t="s">
        <v>61</v>
      </c>
      <c r="AF29" s="69" t="s">
        <v>61</v>
      </c>
      <c r="AG29" s="69" t="s">
        <v>61</v>
      </c>
      <c r="AH29" s="69" t="s">
        <v>61</v>
      </c>
      <c r="AI29" s="69" t="s">
        <v>61</v>
      </c>
      <c r="AJ29" s="69" t="s">
        <v>61</v>
      </c>
      <c r="AK29" s="69" t="s">
        <v>61</v>
      </c>
      <c r="AL29" s="69" t="s">
        <v>61</v>
      </c>
      <c r="AM29" s="69" t="s">
        <v>61</v>
      </c>
      <c r="AN29" s="69" t="s">
        <v>61</v>
      </c>
      <c r="AO29" s="69" t="s">
        <v>61</v>
      </c>
      <c r="AP29" s="69" t="s">
        <v>61</v>
      </c>
      <c r="AQ29" s="69" t="s">
        <v>61</v>
      </c>
      <c r="AR29" s="69" t="s">
        <v>61</v>
      </c>
      <c r="AS29" s="69" t="s">
        <v>61</v>
      </c>
      <c r="AT29" s="38"/>
    </row>
    <row r="30" spans="1:46">
      <c r="A30" s="33" t="s">
        <v>134</v>
      </c>
      <c r="B30" s="67" t="s">
        <v>131</v>
      </c>
      <c r="C30" s="71">
        <v>5</v>
      </c>
      <c r="D30" s="69">
        <v>5</v>
      </c>
      <c r="E30" s="69" t="s">
        <v>61</v>
      </c>
      <c r="F30" s="69" t="s">
        <v>61</v>
      </c>
      <c r="G30" s="69" t="s">
        <v>61</v>
      </c>
      <c r="H30" s="69" t="s">
        <v>61</v>
      </c>
      <c r="I30" s="69" t="s">
        <v>61</v>
      </c>
      <c r="J30" s="69">
        <v>2</v>
      </c>
      <c r="K30" s="69" t="s">
        <v>61</v>
      </c>
      <c r="L30" s="69">
        <v>2</v>
      </c>
      <c r="M30" s="69" t="s">
        <v>61</v>
      </c>
      <c r="N30" s="69" t="s">
        <v>61</v>
      </c>
      <c r="O30" s="69" t="s">
        <v>61</v>
      </c>
      <c r="P30" s="69">
        <v>1000</v>
      </c>
      <c r="Q30" s="70" t="s">
        <v>61</v>
      </c>
      <c r="R30" s="70" t="s">
        <v>61</v>
      </c>
      <c r="S30" s="70">
        <v>1000</v>
      </c>
      <c r="T30" s="70" t="s">
        <v>61</v>
      </c>
      <c r="U30" s="69" t="s">
        <v>61</v>
      </c>
      <c r="V30" s="69" t="s">
        <v>61</v>
      </c>
      <c r="W30" s="69" t="s">
        <v>61</v>
      </c>
      <c r="X30" s="69" t="s">
        <v>61</v>
      </c>
      <c r="Y30" s="69" t="s">
        <v>61</v>
      </c>
      <c r="Z30" s="69">
        <v>500</v>
      </c>
      <c r="AA30" s="69" t="s">
        <v>61</v>
      </c>
      <c r="AB30" s="69" t="s">
        <v>61</v>
      </c>
      <c r="AC30" s="69">
        <v>500</v>
      </c>
      <c r="AD30" s="69" t="s">
        <v>61</v>
      </c>
      <c r="AE30" s="69" t="s">
        <v>61</v>
      </c>
      <c r="AF30" s="69" t="s">
        <v>61</v>
      </c>
      <c r="AG30" s="69" t="s">
        <v>61</v>
      </c>
      <c r="AH30" s="69" t="s">
        <v>61</v>
      </c>
      <c r="AI30" s="69" t="s">
        <v>61</v>
      </c>
      <c r="AJ30" s="69" t="s">
        <v>61</v>
      </c>
      <c r="AK30" s="69" t="s">
        <v>61</v>
      </c>
      <c r="AL30" s="69" t="s">
        <v>61</v>
      </c>
      <c r="AM30" s="69" t="s">
        <v>61</v>
      </c>
      <c r="AN30" s="69" t="s">
        <v>61</v>
      </c>
      <c r="AO30" s="69" t="s">
        <v>61</v>
      </c>
      <c r="AP30" s="69" t="s">
        <v>61</v>
      </c>
      <c r="AQ30" s="69" t="s">
        <v>61</v>
      </c>
      <c r="AR30" s="69" t="s">
        <v>61</v>
      </c>
      <c r="AS30" s="69" t="s">
        <v>61</v>
      </c>
      <c r="AT30" s="38"/>
    </row>
    <row r="31" spans="1:46">
      <c r="A31" s="33" t="s">
        <v>135</v>
      </c>
      <c r="B31" s="67" t="s">
        <v>128</v>
      </c>
      <c r="C31" s="71">
        <v>2</v>
      </c>
      <c r="D31" s="69">
        <v>2</v>
      </c>
      <c r="E31" s="69" t="s">
        <v>61</v>
      </c>
      <c r="F31" s="69" t="s">
        <v>61</v>
      </c>
      <c r="G31" s="69" t="s">
        <v>61</v>
      </c>
      <c r="H31" s="69" t="s">
        <v>61</v>
      </c>
      <c r="I31" s="69" t="s">
        <v>61</v>
      </c>
      <c r="J31" s="69">
        <v>2</v>
      </c>
      <c r="K31" s="69" t="s">
        <v>61</v>
      </c>
      <c r="L31" s="69">
        <v>2</v>
      </c>
      <c r="M31" s="69" t="s">
        <v>61</v>
      </c>
      <c r="N31" s="69" t="s">
        <v>61</v>
      </c>
      <c r="O31" s="69" t="s">
        <v>61</v>
      </c>
      <c r="P31" s="69">
        <v>1000</v>
      </c>
      <c r="Q31" s="70" t="s">
        <v>61</v>
      </c>
      <c r="R31" s="70" t="s">
        <v>61</v>
      </c>
      <c r="S31" s="70">
        <v>1000</v>
      </c>
      <c r="T31" s="70" t="s">
        <v>61</v>
      </c>
      <c r="U31" s="69" t="s">
        <v>61</v>
      </c>
      <c r="V31" s="69" t="s">
        <v>61</v>
      </c>
      <c r="W31" s="69" t="s">
        <v>61</v>
      </c>
      <c r="X31" s="69" t="s">
        <v>61</v>
      </c>
      <c r="Y31" s="69" t="s">
        <v>61</v>
      </c>
      <c r="Z31" s="69">
        <v>500</v>
      </c>
      <c r="AA31" s="69" t="s">
        <v>61</v>
      </c>
      <c r="AB31" s="69" t="s">
        <v>61</v>
      </c>
      <c r="AC31" s="69">
        <v>500</v>
      </c>
      <c r="AD31" s="69" t="s">
        <v>61</v>
      </c>
      <c r="AE31" s="69" t="s">
        <v>61</v>
      </c>
      <c r="AF31" s="69" t="s">
        <v>61</v>
      </c>
      <c r="AG31" s="69" t="s">
        <v>61</v>
      </c>
      <c r="AH31" s="69" t="s">
        <v>61</v>
      </c>
      <c r="AI31" s="69" t="s">
        <v>61</v>
      </c>
      <c r="AJ31" s="69" t="s">
        <v>61</v>
      </c>
      <c r="AK31" s="69" t="s">
        <v>61</v>
      </c>
      <c r="AL31" s="69" t="s">
        <v>61</v>
      </c>
      <c r="AM31" s="69" t="s">
        <v>61</v>
      </c>
      <c r="AN31" s="69" t="s">
        <v>61</v>
      </c>
      <c r="AO31" s="69" t="s">
        <v>61</v>
      </c>
      <c r="AP31" s="69" t="s">
        <v>61</v>
      </c>
      <c r="AQ31" s="69" t="s">
        <v>61</v>
      </c>
      <c r="AR31" s="69" t="s">
        <v>61</v>
      </c>
      <c r="AS31" s="69" t="s">
        <v>61</v>
      </c>
      <c r="AT31" s="38"/>
    </row>
    <row r="32" spans="1:46">
      <c r="A32" s="23">
        <v>4</v>
      </c>
      <c r="B32" s="36" t="s">
        <v>141</v>
      </c>
      <c r="C32" s="71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70"/>
      <c r="S32" s="70"/>
      <c r="T32" s="70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38"/>
    </row>
    <row r="33" spans="1:46">
      <c r="A33" s="33" t="s">
        <v>143</v>
      </c>
      <c r="B33" s="67" t="s">
        <v>144</v>
      </c>
      <c r="C33" s="71">
        <v>8</v>
      </c>
      <c r="D33" s="69">
        <v>8</v>
      </c>
      <c r="E33" s="69"/>
      <c r="F33" s="69" t="s">
        <v>61</v>
      </c>
      <c r="G33" s="69" t="s">
        <v>61</v>
      </c>
      <c r="H33" s="69" t="s">
        <v>61</v>
      </c>
      <c r="I33" s="69" t="s">
        <v>61</v>
      </c>
      <c r="J33" s="69" t="s">
        <v>61</v>
      </c>
      <c r="K33" s="69" t="s">
        <v>61</v>
      </c>
      <c r="L33" s="69" t="s">
        <v>61</v>
      </c>
      <c r="M33" s="69" t="s">
        <v>61</v>
      </c>
      <c r="N33" s="69" t="s">
        <v>61</v>
      </c>
      <c r="O33" s="69" t="s">
        <v>61</v>
      </c>
      <c r="P33" s="69" t="s">
        <v>61</v>
      </c>
      <c r="Q33" s="70" t="s">
        <v>61</v>
      </c>
      <c r="R33" s="70" t="s">
        <v>61</v>
      </c>
      <c r="S33" s="70" t="s">
        <v>61</v>
      </c>
      <c r="T33" s="70" t="s">
        <v>61</v>
      </c>
      <c r="U33" s="69" t="s">
        <v>61</v>
      </c>
      <c r="V33" s="69" t="s">
        <v>61</v>
      </c>
      <c r="W33" s="69" t="s">
        <v>61</v>
      </c>
      <c r="X33" s="69" t="s">
        <v>61</v>
      </c>
      <c r="Y33" s="69" t="s">
        <v>61</v>
      </c>
      <c r="Z33" s="69" t="s">
        <v>61</v>
      </c>
      <c r="AA33" s="69" t="s">
        <v>61</v>
      </c>
      <c r="AB33" s="69" t="s">
        <v>61</v>
      </c>
      <c r="AC33" s="69" t="s">
        <v>61</v>
      </c>
      <c r="AD33" s="69" t="s">
        <v>61</v>
      </c>
      <c r="AE33" s="69" t="s">
        <v>61</v>
      </c>
      <c r="AF33" s="69" t="s">
        <v>61</v>
      </c>
      <c r="AG33" s="69" t="s">
        <v>61</v>
      </c>
      <c r="AH33" s="69" t="s">
        <v>61</v>
      </c>
      <c r="AI33" s="69" t="s">
        <v>61</v>
      </c>
      <c r="AJ33" s="69" t="s">
        <v>61</v>
      </c>
      <c r="AK33" s="69" t="s">
        <v>61</v>
      </c>
      <c r="AL33" s="69" t="s">
        <v>61</v>
      </c>
      <c r="AM33" s="69" t="s">
        <v>61</v>
      </c>
      <c r="AN33" s="69" t="s">
        <v>61</v>
      </c>
      <c r="AO33" s="69" t="s">
        <v>61</v>
      </c>
      <c r="AP33" s="69" t="s">
        <v>61</v>
      </c>
      <c r="AQ33" s="69" t="s">
        <v>61</v>
      </c>
      <c r="AR33" s="69" t="s">
        <v>61</v>
      </c>
      <c r="AS33" s="69" t="s">
        <v>61</v>
      </c>
      <c r="AT33" s="38"/>
    </row>
    <row r="34" spans="1:46">
      <c r="A34" s="33" t="s">
        <v>146</v>
      </c>
      <c r="B34" s="67" t="s">
        <v>147</v>
      </c>
      <c r="C34" s="71">
        <v>7</v>
      </c>
      <c r="D34" s="69">
        <v>5</v>
      </c>
      <c r="E34" s="69" t="s">
        <v>61</v>
      </c>
      <c r="F34" s="69" t="s">
        <v>61</v>
      </c>
      <c r="G34" s="69" t="s">
        <v>61</v>
      </c>
      <c r="H34" s="69">
        <v>2</v>
      </c>
      <c r="I34" s="69" t="s">
        <v>61</v>
      </c>
      <c r="J34" s="69">
        <v>2</v>
      </c>
      <c r="K34" s="69" t="s">
        <v>61</v>
      </c>
      <c r="L34" s="69">
        <v>2</v>
      </c>
      <c r="M34" s="69" t="s">
        <v>61</v>
      </c>
      <c r="N34" s="69" t="s">
        <v>61</v>
      </c>
      <c r="O34" s="69" t="s">
        <v>61</v>
      </c>
      <c r="P34" s="69">
        <v>2000</v>
      </c>
      <c r="Q34" s="70" t="s">
        <v>61</v>
      </c>
      <c r="R34" s="70">
        <v>1000</v>
      </c>
      <c r="S34" s="70">
        <v>500</v>
      </c>
      <c r="T34" s="70" t="s">
        <v>61</v>
      </c>
      <c r="U34" s="69" t="s">
        <v>61</v>
      </c>
      <c r="V34" s="69" t="s">
        <v>61</v>
      </c>
      <c r="W34" s="69" t="s">
        <v>61</v>
      </c>
      <c r="X34" s="69" t="s">
        <v>61</v>
      </c>
      <c r="Y34" s="69" t="s">
        <v>61</v>
      </c>
      <c r="Z34" s="69">
        <v>2000</v>
      </c>
      <c r="AA34" s="69" t="s">
        <v>61</v>
      </c>
      <c r="AB34" s="69">
        <v>1000</v>
      </c>
      <c r="AC34" s="69">
        <v>500</v>
      </c>
      <c r="AD34" s="69" t="s">
        <v>61</v>
      </c>
      <c r="AE34" s="69" t="s">
        <v>61</v>
      </c>
      <c r="AF34" s="69" t="s">
        <v>61</v>
      </c>
      <c r="AG34" s="69" t="s">
        <v>61</v>
      </c>
      <c r="AH34" s="69" t="s">
        <v>61</v>
      </c>
      <c r="AI34" s="69" t="s">
        <v>61</v>
      </c>
      <c r="AJ34" s="69" t="s">
        <v>61</v>
      </c>
      <c r="AK34" s="69" t="s">
        <v>61</v>
      </c>
      <c r="AL34" s="69" t="s">
        <v>61</v>
      </c>
      <c r="AM34" s="69" t="s">
        <v>61</v>
      </c>
      <c r="AN34" s="69" t="s">
        <v>61</v>
      </c>
      <c r="AO34" s="69" t="s">
        <v>61</v>
      </c>
      <c r="AP34" s="69" t="s">
        <v>61</v>
      </c>
      <c r="AQ34" s="69" t="s">
        <v>61</v>
      </c>
      <c r="AR34" s="69" t="s">
        <v>61</v>
      </c>
      <c r="AS34" s="69" t="s">
        <v>61</v>
      </c>
      <c r="AT34" s="38"/>
    </row>
    <row r="35" spans="1:46">
      <c r="A35" s="33" t="s">
        <v>148</v>
      </c>
      <c r="B35" s="67" t="s">
        <v>149</v>
      </c>
      <c r="C35" s="71">
        <v>4</v>
      </c>
      <c r="D35" s="69">
        <v>4</v>
      </c>
      <c r="E35" s="69" t="s">
        <v>61</v>
      </c>
      <c r="F35" s="69" t="s">
        <v>61</v>
      </c>
      <c r="G35" s="69" t="s">
        <v>61</v>
      </c>
      <c r="H35" s="69" t="s">
        <v>61</v>
      </c>
      <c r="I35" s="69" t="s">
        <v>61</v>
      </c>
      <c r="J35" s="69">
        <v>2</v>
      </c>
      <c r="K35" s="69" t="s">
        <v>61</v>
      </c>
      <c r="L35" s="69" t="s">
        <v>61</v>
      </c>
      <c r="M35" s="69">
        <v>2</v>
      </c>
      <c r="N35" s="69" t="s">
        <v>61</v>
      </c>
      <c r="O35" s="69" t="s">
        <v>61</v>
      </c>
      <c r="P35" s="69">
        <v>1300</v>
      </c>
      <c r="Q35" s="70">
        <v>3000</v>
      </c>
      <c r="R35" s="70">
        <v>7000</v>
      </c>
      <c r="S35" s="70">
        <v>3000</v>
      </c>
      <c r="T35" s="70" t="s">
        <v>61</v>
      </c>
      <c r="U35" s="69" t="s">
        <v>61</v>
      </c>
      <c r="V35" s="69" t="s">
        <v>61</v>
      </c>
      <c r="W35" s="69" t="s">
        <v>61</v>
      </c>
      <c r="X35" s="69" t="s">
        <v>61</v>
      </c>
      <c r="Y35" s="69" t="s">
        <v>61</v>
      </c>
      <c r="Z35" s="69" t="s">
        <v>61</v>
      </c>
      <c r="AA35" s="69" t="s">
        <v>61</v>
      </c>
      <c r="AB35" s="69" t="s">
        <v>61</v>
      </c>
      <c r="AC35" s="69" t="s">
        <v>61</v>
      </c>
      <c r="AD35" s="69" t="s">
        <v>61</v>
      </c>
      <c r="AE35" s="69">
        <v>7000</v>
      </c>
      <c r="AF35" s="69">
        <v>1000</v>
      </c>
      <c r="AG35" s="69">
        <v>4000</v>
      </c>
      <c r="AH35" s="69">
        <v>2000</v>
      </c>
      <c r="AI35" s="69" t="s">
        <v>61</v>
      </c>
      <c r="AJ35" s="69" t="s">
        <v>61</v>
      </c>
      <c r="AK35" s="69" t="s">
        <v>61</v>
      </c>
      <c r="AL35" s="69" t="s">
        <v>61</v>
      </c>
      <c r="AM35" s="69" t="s">
        <v>61</v>
      </c>
      <c r="AN35" s="69" t="s">
        <v>61</v>
      </c>
      <c r="AO35" s="69" t="s">
        <v>61</v>
      </c>
      <c r="AP35" s="69" t="s">
        <v>61</v>
      </c>
      <c r="AQ35" s="69" t="s">
        <v>61</v>
      </c>
      <c r="AR35" s="69" t="s">
        <v>61</v>
      </c>
      <c r="AS35" s="69" t="s">
        <v>61</v>
      </c>
      <c r="AT35" s="38"/>
    </row>
    <row r="36" spans="1:46">
      <c r="A36" s="33" t="s">
        <v>151</v>
      </c>
      <c r="B36" s="67" t="s">
        <v>152</v>
      </c>
      <c r="C36" s="71">
        <v>3</v>
      </c>
      <c r="D36" s="69">
        <v>3</v>
      </c>
      <c r="E36" s="69" t="s">
        <v>61</v>
      </c>
      <c r="F36" s="69" t="s">
        <v>61</v>
      </c>
      <c r="G36" s="69" t="s">
        <v>61</v>
      </c>
      <c r="H36" s="69" t="s">
        <v>61</v>
      </c>
      <c r="I36" s="69"/>
      <c r="J36" s="69">
        <v>3</v>
      </c>
      <c r="K36" s="69" t="s">
        <v>61</v>
      </c>
      <c r="L36" s="69">
        <v>1</v>
      </c>
      <c r="M36" s="69">
        <v>2</v>
      </c>
      <c r="N36" s="69" t="s">
        <v>61</v>
      </c>
      <c r="O36" s="69" t="s">
        <v>61</v>
      </c>
      <c r="P36" s="69">
        <v>1500</v>
      </c>
      <c r="Q36" s="70"/>
      <c r="R36" s="70">
        <v>1000</v>
      </c>
      <c r="S36" s="70">
        <v>500</v>
      </c>
      <c r="T36" s="70" t="s">
        <v>61</v>
      </c>
      <c r="U36" s="69" t="s">
        <v>61</v>
      </c>
      <c r="V36" s="69" t="s">
        <v>61</v>
      </c>
      <c r="W36" s="69" t="s">
        <v>61</v>
      </c>
      <c r="X36" s="69" t="s">
        <v>61</v>
      </c>
      <c r="Y36" s="69" t="s">
        <v>61</v>
      </c>
      <c r="Z36" s="69">
        <v>500</v>
      </c>
      <c r="AA36" s="69"/>
      <c r="AB36" s="69">
        <v>300</v>
      </c>
      <c r="AC36" s="69">
        <v>200</v>
      </c>
      <c r="AD36" s="69" t="s">
        <v>61</v>
      </c>
      <c r="AE36" s="69">
        <v>1000</v>
      </c>
      <c r="AF36" s="69" t="s">
        <v>61</v>
      </c>
      <c r="AG36" s="69">
        <v>700</v>
      </c>
      <c r="AH36" s="69">
        <v>300</v>
      </c>
      <c r="AI36" s="69" t="s">
        <v>61</v>
      </c>
      <c r="AJ36" s="69" t="s">
        <v>61</v>
      </c>
      <c r="AK36" s="69" t="s">
        <v>61</v>
      </c>
      <c r="AL36" s="69" t="s">
        <v>61</v>
      </c>
      <c r="AM36" s="69" t="s">
        <v>61</v>
      </c>
      <c r="AN36" s="69" t="s">
        <v>61</v>
      </c>
      <c r="AO36" s="69" t="s">
        <v>61</v>
      </c>
      <c r="AP36" s="69" t="s">
        <v>61</v>
      </c>
      <c r="AQ36" s="69" t="s">
        <v>61</v>
      </c>
      <c r="AR36" s="69" t="s">
        <v>61</v>
      </c>
      <c r="AS36" s="69" t="s">
        <v>61</v>
      </c>
      <c r="AT36" s="38"/>
    </row>
    <row r="37" spans="1:46">
      <c r="A37" s="23">
        <v>5</v>
      </c>
      <c r="B37" s="36" t="s">
        <v>154</v>
      </c>
      <c r="C37" s="71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70"/>
      <c r="R37" s="70"/>
      <c r="S37" s="70"/>
      <c r="T37" s="70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38"/>
    </row>
    <row r="38" spans="1:46">
      <c r="A38" s="33" t="s">
        <v>155</v>
      </c>
      <c r="B38" s="67" t="s">
        <v>156</v>
      </c>
      <c r="C38" s="71">
        <v>3</v>
      </c>
      <c r="D38" s="69">
        <v>1</v>
      </c>
      <c r="E38" s="69" t="s">
        <v>61</v>
      </c>
      <c r="F38" s="69" t="s">
        <v>61</v>
      </c>
      <c r="G38" s="69" t="s">
        <v>61</v>
      </c>
      <c r="H38" s="69">
        <v>1</v>
      </c>
      <c r="I38" s="69">
        <v>1</v>
      </c>
      <c r="J38" s="69" t="s">
        <v>61</v>
      </c>
      <c r="K38" s="69" t="s">
        <v>61</v>
      </c>
      <c r="L38" s="69" t="s">
        <v>61</v>
      </c>
      <c r="M38" s="69" t="s">
        <v>61</v>
      </c>
      <c r="N38" s="69" t="s">
        <v>61</v>
      </c>
      <c r="O38" s="69" t="s">
        <v>61</v>
      </c>
      <c r="P38" s="69" t="s">
        <v>61</v>
      </c>
      <c r="Q38" s="70" t="s">
        <v>61</v>
      </c>
      <c r="R38" s="70" t="s">
        <v>61</v>
      </c>
      <c r="S38" s="70" t="s">
        <v>61</v>
      </c>
      <c r="T38" s="70" t="s">
        <v>61</v>
      </c>
      <c r="U38" s="69" t="s">
        <v>61</v>
      </c>
      <c r="V38" s="69" t="s">
        <v>61</v>
      </c>
      <c r="W38" s="69" t="s">
        <v>61</v>
      </c>
      <c r="X38" s="69" t="s">
        <v>61</v>
      </c>
      <c r="Y38" s="69" t="s">
        <v>61</v>
      </c>
      <c r="Z38" s="69" t="s">
        <v>61</v>
      </c>
      <c r="AA38" s="69" t="s">
        <v>61</v>
      </c>
      <c r="AB38" s="69" t="s">
        <v>61</v>
      </c>
      <c r="AC38" s="69" t="s">
        <v>61</v>
      </c>
      <c r="AD38" s="69" t="s">
        <v>61</v>
      </c>
      <c r="AE38" s="69" t="s">
        <v>61</v>
      </c>
      <c r="AF38" s="69" t="s">
        <v>61</v>
      </c>
      <c r="AG38" s="69" t="s">
        <v>61</v>
      </c>
      <c r="AH38" s="69" t="s">
        <v>61</v>
      </c>
      <c r="AI38" s="69" t="s">
        <v>61</v>
      </c>
      <c r="AJ38" s="69" t="s">
        <v>61</v>
      </c>
      <c r="AK38" s="69" t="s">
        <v>61</v>
      </c>
      <c r="AL38" s="69" t="s">
        <v>61</v>
      </c>
      <c r="AM38" s="69" t="s">
        <v>61</v>
      </c>
      <c r="AN38" s="69" t="s">
        <v>61</v>
      </c>
      <c r="AO38" s="69" t="s">
        <v>61</v>
      </c>
      <c r="AP38" s="69" t="s">
        <v>61</v>
      </c>
      <c r="AQ38" s="69" t="s">
        <v>61</v>
      </c>
      <c r="AR38" s="69" t="s">
        <v>61</v>
      </c>
      <c r="AS38" s="69" t="s">
        <v>61</v>
      </c>
      <c r="AT38" s="38"/>
    </row>
    <row r="39" spans="1:46">
      <c r="A39" s="33" t="s">
        <v>158</v>
      </c>
      <c r="B39" s="67" t="s">
        <v>159</v>
      </c>
      <c r="C39" s="71">
        <v>2</v>
      </c>
      <c r="D39" s="69">
        <v>1</v>
      </c>
      <c r="E39" s="69" t="s">
        <v>61</v>
      </c>
      <c r="F39" s="69" t="s">
        <v>61</v>
      </c>
      <c r="G39" s="69" t="s">
        <v>61</v>
      </c>
      <c r="H39" s="69">
        <v>1</v>
      </c>
      <c r="I39" s="69" t="s">
        <v>61</v>
      </c>
      <c r="J39" s="69" t="s">
        <v>61</v>
      </c>
      <c r="K39" s="69" t="s">
        <v>61</v>
      </c>
      <c r="L39" s="69" t="s">
        <v>61</v>
      </c>
      <c r="M39" s="69" t="s">
        <v>61</v>
      </c>
      <c r="N39" s="69" t="s">
        <v>61</v>
      </c>
      <c r="O39" s="69" t="s">
        <v>61</v>
      </c>
      <c r="P39" s="69" t="s">
        <v>61</v>
      </c>
      <c r="Q39" s="70" t="s">
        <v>61</v>
      </c>
      <c r="R39" s="70" t="s">
        <v>61</v>
      </c>
      <c r="S39" s="70" t="s">
        <v>61</v>
      </c>
      <c r="T39" s="70" t="s">
        <v>61</v>
      </c>
      <c r="U39" s="69" t="s">
        <v>61</v>
      </c>
      <c r="V39" s="69" t="s">
        <v>61</v>
      </c>
      <c r="W39" s="69" t="s">
        <v>61</v>
      </c>
      <c r="X39" s="69" t="s">
        <v>61</v>
      </c>
      <c r="Y39" s="69" t="s">
        <v>61</v>
      </c>
      <c r="Z39" s="69" t="s">
        <v>61</v>
      </c>
      <c r="AA39" s="69" t="s">
        <v>61</v>
      </c>
      <c r="AB39" s="69" t="s">
        <v>61</v>
      </c>
      <c r="AC39" s="69" t="s">
        <v>61</v>
      </c>
      <c r="AD39" s="69" t="s">
        <v>61</v>
      </c>
      <c r="AE39" s="69" t="s">
        <v>61</v>
      </c>
      <c r="AF39" s="69" t="s">
        <v>61</v>
      </c>
      <c r="AG39" s="69" t="s">
        <v>61</v>
      </c>
      <c r="AH39" s="69" t="s">
        <v>61</v>
      </c>
      <c r="AI39" s="69" t="s">
        <v>61</v>
      </c>
      <c r="AJ39" s="69" t="s">
        <v>61</v>
      </c>
      <c r="AK39" s="69" t="s">
        <v>61</v>
      </c>
      <c r="AL39" s="69" t="s">
        <v>61</v>
      </c>
      <c r="AM39" s="69" t="s">
        <v>61</v>
      </c>
      <c r="AN39" s="69" t="s">
        <v>61</v>
      </c>
      <c r="AO39" s="69" t="s">
        <v>61</v>
      </c>
      <c r="AP39" s="69" t="s">
        <v>61</v>
      </c>
      <c r="AQ39" s="69" t="s">
        <v>61</v>
      </c>
      <c r="AR39" s="69" t="s">
        <v>61</v>
      </c>
      <c r="AS39" s="69" t="s">
        <v>61</v>
      </c>
      <c r="AT39" s="38"/>
    </row>
    <row r="40" spans="1:46">
      <c r="A40" s="33" t="s">
        <v>162</v>
      </c>
      <c r="B40" s="67" t="s">
        <v>163</v>
      </c>
      <c r="C40" s="71">
        <v>3</v>
      </c>
      <c r="D40" s="69">
        <v>1</v>
      </c>
      <c r="E40" s="69" t="s">
        <v>61</v>
      </c>
      <c r="F40" s="69" t="s">
        <v>61</v>
      </c>
      <c r="G40" s="69" t="s">
        <v>61</v>
      </c>
      <c r="H40" s="69">
        <v>1</v>
      </c>
      <c r="I40" s="69">
        <v>1</v>
      </c>
      <c r="J40" s="69" t="s">
        <v>61</v>
      </c>
      <c r="K40" s="69" t="s">
        <v>61</v>
      </c>
      <c r="L40" s="69" t="s">
        <v>61</v>
      </c>
      <c r="M40" s="69" t="s">
        <v>61</v>
      </c>
      <c r="N40" s="69" t="s">
        <v>61</v>
      </c>
      <c r="O40" s="69" t="s">
        <v>61</v>
      </c>
      <c r="P40" s="69" t="s">
        <v>61</v>
      </c>
      <c r="Q40" s="70" t="s">
        <v>61</v>
      </c>
      <c r="R40" s="70" t="s">
        <v>61</v>
      </c>
      <c r="S40" s="70" t="s">
        <v>61</v>
      </c>
      <c r="T40" s="70" t="s">
        <v>61</v>
      </c>
      <c r="U40" s="69" t="s">
        <v>61</v>
      </c>
      <c r="V40" s="69" t="s">
        <v>61</v>
      </c>
      <c r="W40" s="69" t="s">
        <v>61</v>
      </c>
      <c r="X40" s="69" t="s">
        <v>61</v>
      </c>
      <c r="Y40" s="69" t="s">
        <v>61</v>
      </c>
      <c r="Z40" s="69" t="s">
        <v>61</v>
      </c>
      <c r="AA40" s="69" t="s">
        <v>61</v>
      </c>
      <c r="AB40" s="69" t="s">
        <v>61</v>
      </c>
      <c r="AC40" s="69" t="s">
        <v>61</v>
      </c>
      <c r="AD40" s="69" t="s">
        <v>61</v>
      </c>
      <c r="AE40" s="69" t="s">
        <v>61</v>
      </c>
      <c r="AF40" s="69" t="s">
        <v>61</v>
      </c>
      <c r="AG40" s="69" t="s">
        <v>61</v>
      </c>
      <c r="AH40" s="69" t="s">
        <v>61</v>
      </c>
      <c r="AI40" s="69" t="s">
        <v>61</v>
      </c>
      <c r="AJ40" s="69" t="s">
        <v>61</v>
      </c>
      <c r="AK40" s="69" t="s">
        <v>61</v>
      </c>
      <c r="AL40" s="69" t="s">
        <v>61</v>
      </c>
      <c r="AM40" s="69" t="s">
        <v>61</v>
      </c>
      <c r="AN40" s="69" t="s">
        <v>61</v>
      </c>
      <c r="AO40" s="69" t="s">
        <v>61</v>
      </c>
      <c r="AP40" s="69" t="s">
        <v>61</v>
      </c>
      <c r="AQ40" s="69" t="s">
        <v>61</v>
      </c>
      <c r="AR40" s="69" t="s">
        <v>61</v>
      </c>
      <c r="AS40" s="69" t="s">
        <v>61</v>
      </c>
      <c r="AT40" s="38"/>
    </row>
    <row r="41" spans="1:46">
      <c r="A41" s="33" t="s">
        <v>164</v>
      </c>
      <c r="B41" s="67" t="s">
        <v>165</v>
      </c>
      <c r="C41" s="71" t="s">
        <v>61</v>
      </c>
      <c r="D41" s="69" t="s">
        <v>61</v>
      </c>
      <c r="E41" s="69" t="s">
        <v>61</v>
      </c>
      <c r="F41" s="69" t="s">
        <v>61</v>
      </c>
      <c r="G41" s="69" t="s">
        <v>61</v>
      </c>
      <c r="H41" s="69" t="s">
        <v>61</v>
      </c>
      <c r="I41" s="69" t="s">
        <v>61</v>
      </c>
      <c r="J41" s="69" t="s">
        <v>61</v>
      </c>
      <c r="K41" s="69" t="s">
        <v>61</v>
      </c>
      <c r="L41" s="69" t="s">
        <v>61</v>
      </c>
      <c r="M41" s="69" t="s">
        <v>61</v>
      </c>
      <c r="N41" s="69" t="s">
        <v>61</v>
      </c>
      <c r="O41" s="69" t="s">
        <v>61</v>
      </c>
      <c r="P41" s="69" t="s">
        <v>61</v>
      </c>
      <c r="Q41" s="70" t="s">
        <v>61</v>
      </c>
      <c r="R41" s="70" t="s">
        <v>61</v>
      </c>
      <c r="S41" s="70" t="s">
        <v>61</v>
      </c>
      <c r="T41" s="70" t="s">
        <v>61</v>
      </c>
      <c r="U41" s="69" t="s">
        <v>61</v>
      </c>
      <c r="V41" s="69" t="s">
        <v>61</v>
      </c>
      <c r="W41" s="69" t="s">
        <v>61</v>
      </c>
      <c r="X41" s="69" t="s">
        <v>61</v>
      </c>
      <c r="Y41" s="69" t="s">
        <v>61</v>
      </c>
      <c r="Z41" s="69" t="s">
        <v>61</v>
      </c>
      <c r="AA41" s="69" t="s">
        <v>61</v>
      </c>
      <c r="AB41" s="69" t="s">
        <v>61</v>
      </c>
      <c r="AC41" s="69" t="s">
        <v>61</v>
      </c>
      <c r="AD41" s="69" t="s">
        <v>61</v>
      </c>
      <c r="AE41" s="69" t="s">
        <v>61</v>
      </c>
      <c r="AF41" s="69" t="s">
        <v>61</v>
      </c>
      <c r="AG41" s="69" t="s">
        <v>61</v>
      </c>
      <c r="AH41" s="69" t="s">
        <v>61</v>
      </c>
      <c r="AI41" s="69" t="s">
        <v>61</v>
      </c>
      <c r="AJ41" s="69" t="s">
        <v>61</v>
      </c>
      <c r="AK41" s="69" t="s">
        <v>61</v>
      </c>
      <c r="AL41" s="69" t="s">
        <v>61</v>
      </c>
      <c r="AM41" s="69" t="s">
        <v>61</v>
      </c>
      <c r="AN41" s="69" t="s">
        <v>61</v>
      </c>
      <c r="AO41" s="69" t="s">
        <v>61</v>
      </c>
      <c r="AP41" s="69" t="s">
        <v>61</v>
      </c>
      <c r="AQ41" s="69" t="s">
        <v>61</v>
      </c>
      <c r="AR41" s="69" t="s">
        <v>61</v>
      </c>
      <c r="AS41" s="69" t="s">
        <v>61</v>
      </c>
      <c r="AT41" s="38"/>
    </row>
    <row r="42" spans="1:46">
      <c r="A42" s="33" t="s">
        <v>167</v>
      </c>
      <c r="B42" s="67" t="s">
        <v>168</v>
      </c>
      <c r="C42" s="71" t="s">
        <v>61</v>
      </c>
      <c r="D42" s="69" t="s">
        <v>61</v>
      </c>
      <c r="E42" s="69" t="s">
        <v>61</v>
      </c>
      <c r="F42" s="69" t="s">
        <v>61</v>
      </c>
      <c r="G42" s="69" t="s">
        <v>61</v>
      </c>
      <c r="H42" s="69" t="s">
        <v>61</v>
      </c>
      <c r="I42" s="69" t="s">
        <v>61</v>
      </c>
      <c r="J42" s="69" t="s">
        <v>61</v>
      </c>
      <c r="K42" s="69" t="s">
        <v>61</v>
      </c>
      <c r="L42" s="69" t="s">
        <v>61</v>
      </c>
      <c r="M42" s="69" t="s">
        <v>61</v>
      </c>
      <c r="N42" s="69" t="s">
        <v>61</v>
      </c>
      <c r="O42" s="69" t="s">
        <v>61</v>
      </c>
      <c r="P42" s="69" t="s">
        <v>61</v>
      </c>
      <c r="Q42" s="70" t="s">
        <v>61</v>
      </c>
      <c r="R42" s="70" t="s">
        <v>61</v>
      </c>
      <c r="S42" s="70" t="s">
        <v>61</v>
      </c>
      <c r="T42" s="70" t="s">
        <v>61</v>
      </c>
      <c r="U42" s="69" t="s">
        <v>61</v>
      </c>
      <c r="V42" s="69" t="s">
        <v>61</v>
      </c>
      <c r="W42" s="69" t="s">
        <v>61</v>
      </c>
      <c r="X42" s="69" t="s">
        <v>61</v>
      </c>
      <c r="Y42" s="69" t="s">
        <v>61</v>
      </c>
      <c r="Z42" s="69" t="s">
        <v>61</v>
      </c>
      <c r="AA42" s="69" t="s">
        <v>61</v>
      </c>
      <c r="AB42" s="69" t="s">
        <v>61</v>
      </c>
      <c r="AC42" s="69" t="s">
        <v>61</v>
      </c>
      <c r="AD42" s="69" t="s">
        <v>61</v>
      </c>
      <c r="AE42" s="69" t="s">
        <v>61</v>
      </c>
      <c r="AF42" s="69" t="s">
        <v>61</v>
      </c>
      <c r="AG42" s="69" t="s">
        <v>61</v>
      </c>
      <c r="AH42" s="69" t="s">
        <v>61</v>
      </c>
      <c r="AI42" s="69" t="s">
        <v>61</v>
      </c>
      <c r="AJ42" s="69" t="s">
        <v>61</v>
      </c>
      <c r="AK42" s="69" t="s">
        <v>61</v>
      </c>
      <c r="AL42" s="69" t="s">
        <v>61</v>
      </c>
      <c r="AM42" s="69" t="s">
        <v>61</v>
      </c>
      <c r="AN42" s="69" t="s">
        <v>61</v>
      </c>
      <c r="AO42" s="69" t="s">
        <v>61</v>
      </c>
      <c r="AP42" s="69" t="s">
        <v>61</v>
      </c>
      <c r="AQ42" s="69" t="s">
        <v>61</v>
      </c>
      <c r="AR42" s="69" t="s">
        <v>61</v>
      </c>
      <c r="AS42" s="69" t="s">
        <v>61</v>
      </c>
      <c r="AT42" s="38"/>
    </row>
    <row r="43" spans="1:46">
      <c r="A43" s="33" t="s">
        <v>171</v>
      </c>
      <c r="B43" s="67" t="s">
        <v>172</v>
      </c>
      <c r="C43" s="71" t="s">
        <v>61</v>
      </c>
      <c r="D43" s="69" t="s">
        <v>61</v>
      </c>
      <c r="E43" s="69" t="s">
        <v>61</v>
      </c>
      <c r="F43" s="69" t="s">
        <v>61</v>
      </c>
      <c r="G43" s="69" t="s">
        <v>61</v>
      </c>
      <c r="H43" s="69" t="s">
        <v>61</v>
      </c>
      <c r="I43" s="69" t="s">
        <v>61</v>
      </c>
      <c r="J43" s="69" t="s">
        <v>61</v>
      </c>
      <c r="K43" s="69" t="s">
        <v>61</v>
      </c>
      <c r="L43" s="69" t="s">
        <v>61</v>
      </c>
      <c r="M43" s="69" t="s">
        <v>61</v>
      </c>
      <c r="N43" s="69" t="s">
        <v>61</v>
      </c>
      <c r="O43" s="69" t="s">
        <v>61</v>
      </c>
      <c r="P43" s="69" t="s">
        <v>61</v>
      </c>
      <c r="Q43" s="70" t="s">
        <v>61</v>
      </c>
      <c r="R43" s="70" t="s">
        <v>61</v>
      </c>
      <c r="S43" s="70" t="s">
        <v>61</v>
      </c>
      <c r="T43" s="70" t="s">
        <v>61</v>
      </c>
      <c r="U43" s="69" t="s">
        <v>61</v>
      </c>
      <c r="V43" s="69" t="s">
        <v>61</v>
      </c>
      <c r="W43" s="69" t="s">
        <v>61</v>
      </c>
      <c r="X43" s="69" t="s">
        <v>61</v>
      </c>
      <c r="Y43" s="69" t="s">
        <v>61</v>
      </c>
      <c r="Z43" s="69" t="s">
        <v>61</v>
      </c>
      <c r="AA43" s="69" t="s">
        <v>61</v>
      </c>
      <c r="AB43" s="69" t="s">
        <v>61</v>
      </c>
      <c r="AC43" s="69" t="s">
        <v>61</v>
      </c>
      <c r="AD43" s="69" t="s">
        <v>61</v>
      </c>
      <c r="AE43" s="69" t="s">
        <v>61</v>
      </c>
      <c r="AF43" s="69" t="s">
        <v>61</v>
      </c>
      <c r="AG43" s="69" t="s">
        <v>61</v>
      </c>
      <c r="AH43" s="69" t="s">
        <v>61</v>
      </c>
      <c r="AI43" s="69" t="s">
        <v>61</v>
      </c>
      <c r="AJ43" s="69" t="s">
        <v>61</v>
      </c>
      <c r="AK43" s="69" t="s">
        <v>61</v>
      </c>
      <c r="AL43" s="69" t="s">
        <v>61</v>
      </c>
      <c r="AM43" s="69" t="s">
        <v>61</v>
      </c>
      <c r="AN43" s="69" t="s">
        <v>61</v>
      </c>
      <c r="AO43" s="69" t="s">
        <v>61</v>
      </c>
      <c r="AP43" s="69" t="s">
        <v>61</v>
      </c>
      <c r="AQ43" s="69" t="s">
        <v>61</v>
      </c>
      <c r="AR43" s="69" t="s">
        <v>61</v>
      </c>
      <c r="AS43" s="69" t="s">
        <v>61</v>
      </c>
      <c r="AT43" s="38"/>
    </row>
    <row r="44" spans="1:46">
      <c r="A44" s="29">
        <v>6</v>
      </c>
      <c r="B44" s="73" t="s">
        <v>173</v>
      </c>
      <c r="C44" s="71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70"/>
      <c r="R44" s="70"/>
      <c r="S44" s="70"/>
      <c r="T44" s="70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38"/>
    </row>
    <row r="45" spans="1:46">
      <c r="A45" s="32">
        <v>6.1</v>
      </c>
      <c r="B45" s="31" t="s">
        <v>145</v>
      </c>
      <c r="C45" s="71">
        <v>4</v>
      </c>
      <c r="D45" s="69">
        <v>3</v>
      </c>
      <c r="E45" s="69" t="s">
        <v>61</v>
      </c>
      <c r="F45" s="69" t="s">
        <v>61</v>
      </c>
      <c r="G45" s="69" t="s">
        <v>61</v>
      </c>
      <c r="H45" s="69">
        <v>1</v>
      </c>
      <c r="I45" s="69" t="s">
        <v>61</v>
      </c>
      <c r="J45" s="69" t="s">
        <v>61</v>
      </c>
      <c r="K45" s="69" t="s">
        <v>61</v>
      </c>
      <c r="L45" s="69" t="s">
        <v>61</v>
      </c>
      <c r="M45" s="69" t="s">
        <v>61</v>
      </c>
      <c r="N45" s="69" t="s">
        <v>61</v>
      </c>
      <c r="O45" s="69" t="s">
        <v>61</v>
      </c>
      <c r="P45" s="69" t="s">
        <v>61</v>
      </c>
      <c r="Q45" s="70" t="s">
        <v>61</v>
      </c>
      <c r="R45" s="70" t="s">
        <v>61</v>
      </c>
      <c r="S45" s="70" t="s">
        <v>61</v>
      </c>
      <c r="T45" s="70" t="s">
        <v>61</v>
      </c>
      <c r="U45" s="69" t="s">
        <v>61</v>
      </c>
      <c r="V45" s="69" t="s">
        <v>61</v>
      </c>
      <c r="W45" s="69" t="s">
        <v>61</v>
      </c>
      <c r="X45" s="69" t="s">
        <v>61</v>
      </c>
      <c r="Y45" s="69" t="s">
        <v>61</v>
      </c>
      <c r="Z45" s="69" t="s">
        <v>61</v>
      </c>
      <c r="AA45" s="69" t="s">
        <v>61</v>
      </c>
      <c r="AB45" s="69" t="s">
        <v>61</v>
      </c>
      <c r="AC45" s="69" t="s">
        <v>61</v>
      </c>
      <c r="AD45" s="69" t="s">
        <v>61</v>
      </c>
      <c r="AE45" s="69" t="s">
        <v>61</v>
      </c>
      <c r="AF45" s="69" t="s">
        <v>61</v>
      </c>
      <c r="AG45" s="69" t="s">
        <v>61</v>
      </c>
      <c r="AH45" s="69" t="s">
        <v>61</v>
      </c>
      <c r="AI45" s="69" t="s">
        <v>61</v>
      </c>
      <c r="AJ45" s="69" t="s">
        <v>61</v>
      </c>
      <c r="AK45" s="69" t="s">
        <v>61</v>
      </c>
      <c r="AL45" s="69" t="s">
        <v>61</v>
      </c>
      <c r="AM45" s="69" t="s">
        <v>61</v>
      </c>
      <c r="AN45" s="69" t="s">
        <v>61</v>
      </c>
      <c r="AO45" s="69" t="s">
        <v>61</v>
      </c>
      <c r="AP45" s="69" t="s">
        <v>61</v>
      </c>
      <c r="AQ45" s="69" t="s">
        <v>61</v>
      </c>
      <c r="AR45" s="69" t="s">
        <v>61</v>
      </c>
      <c r="AS45" s="69" t="s">
        <v>61</v>
      </c>
      <c r="AT45" s="38"/>
    </row>
    <row r="46" spans="1:46">
      <c r="A46" s="32">
        <v>6.2</v>
      </c>
      <c r="B46" s="31" t="s">
        <v>150</v>
      </c>
      <c r="C46" s="71">
        <v>6</v>
      </c>
      <c r="D46" s="69">
        <v>4</v>
      </c>
      <c r="E46" s="69" t="s">
        <v>61</v>
      </c>
      <c r="F46" s="69" t="s">
        <v>61</v>
      </c>
      <c r="G46" s="69" t="s">
        <v>61</v>
      </c>
      <c r="H46" s="69">
        <v>2</v>
      </c>
      <c r="I46" s="69" t="s">
        <v>61</v>
      </c>
      <c r="J46" s="69">
        <v>1</v>
      </c>
      <c r="K46" s="69" t="s">
        <v>61</v>
      </c>
      <c r="L46" s="69">
        <v>1</v>
      </c>
      <c r="M46" s="69" t="s">
        <v>61</v>
      </c>
      <c r="N46" s="69" t="s">
        <v>61</v>
      </c>
      <c r="O46" s="69" t="s">
        <v>61</v>
      </c>
      <c r="P46" s="69">
        <v>500</v>
      </c>
      <c r="Q46" s="70" t="s">
        <v>61</v>
      </c>
      <c r="R46" s="70" t="s">
        <v>61</v>
      </c>
      <c r="S46" s="70">
        <v>500</v>
      </c>
      <c r="T46" s="70" t="s">
        <v>61</v>
      </c>
      <c r="U46" s="69" t="s">
        <v>61</v>
      </c>
      <c r="V46" s="69" t="s">
        <v>61</v>
      </c>
      <c r="W46" s="69" t="s">
        <v>61</v>
      </c>
      <c r="X46" s="69" t="s">
        <v>61</v>
      </c>
      <c r="Y46" s="69" t="s">
        <v>61</v>
      </c>
      <c r="Z46" s="69">
        <v>500</v>
      </c>
      <c r="AA46" s="69" t="s">
        <v>61</v>
      </c>
      <c r="AB46" s="69" t="s">
        <v>61</v>
      </c>
      <c r="AC46" s="69">
        <v>500</v>
      </c>
      <c r="AD46" s="69" t="s">
        <v>61</v>
      </c>
      <c r="AE46" s="69" t="s">
        <v>61</v>
      </c>
      <c r="AF46" s="69" t="s">
        <v>61</v>
      </c>
      <c r="AG46" s="69" t="s">
        <v>61</v>
      </c>
      <c r="AH46" s="69" t="s">
        <v>61</v>
      </c>
      <c r="AI46" s="69" t="s">
        <v>61</v>
      </c>
      <c r="AJ46" s="69" t="s">
        <v>61</v>
      </c>
      <c r="AK46" s="69" t="s">
        <v>61</v>
      </c>
      <c r="AL46" s="69" t="s">
        <v>61</v>
      </c>
      <c r="AM46" s="69" t="s">
        <v>61</v>
      </c>
      <c r="AN46" s="69" t="s">
        <v>61</v>
      </c>
      <c r="AO46" s="69" t="s">
        <v>61</v>
      </c>
      <c r="AP46" s="69" t="s">
        <v>61</v>
      </c>
      <c r="AQ46" s="69" t="s">
        <v>61</v>
      </c>
      <c r="AR46" s="69" t="s">
        <v>61</v>
      </c>
      <c r="AS46" s="69" t="s">
        <v>61</v>
      </c>
      <c r="AT46" s="38"/>
    </row>
    <row r="47" spans="1:46">
      <c r="A47" s="32">
        <v>6.3</v>
      </c>
      <c r="B47" s="31" t="s">
        <v>153</v>
      </c>
      <c r="C47" s="71">
        <v>6</v>
      </c>
      <c r="D47" s="69">
        <v>4</v>
      </c>
      <c r="E47" s="69" t="s">
        <v>61</v>
      </c>
      <c r="F47" s="69" t="s">
        <v>61</v>
      </c>
      <c r="G47" s="69" t="s">
        <v>61</v>
      </c>
      <c r="H47" s="69">
        <v>2</v>
      </c>
      <c r="I47" s="69" t="s">
        <v>61</v>
      </c>
      <c r="J47" s="69">
        <v>1</v>
      </c>
      <c r="K47" s="69" t="s">
        <v>61</v>
      </c>
      <c r="L47" s="69">
        <v>1</v>
      </c>
      <c r="M47" s="69" t="s">
        <v>61</v>
      </c>
      <c r="N47" s="69" t="s">
        <v>61</v>
      </c>
      <c r="O47" s="69" t="s">
        <v>61</v>
      </c>
      <c r="P47" s="69">
        <v>2000</v>
      </c>
      <c r="Q47" s="70" t="s">
        <v>61</v>
      </c>
      <c r="R47" s="70">
        <v>1000</v>
      </c>
      <c r="S47" s="70">
        <v>500</v>
      </c>
      <c r="T47" s="70" t="s">
        <v>61</v>
      </c>
      <c r="U47" s="69" t="s">
        <v>61</v>
      </c>
      <c r="V47" s="69" t="s">
        <v>61</v>
      </c>
      <c r="W47" s="69" t="s">
        <v>61</v>
      </c>
      <c r="X47" s="69" t="s">
        <v>61</v>
      </c>
      <c r="Y47" s="69" t="s">
        <v>61</v>
      </c>
      <c r="Z47" s="69">
        <v>2000</v>
      </c>
      <c r="AA47" s="69" t="s">
        <v>61</v>
      </c>
      <c r="AB47" s="69">
        <v>1000</v>
      </c>
      <c r="AC47" s="69">
        <v>500</v>
      </c>
      <c r="AD47" s="69" t="s">
        <v>61</v>
      </c>
      <c r="AE47" s="69" t="s">
        <v>61</v>
      </c>
      <c r="AF47" s="69" t="s">
        <v>61</v>
      </c>
      <c r="AG47" s="69" t="s">
        <v>61</v>
      </c>
      <c r="AH47" s="69" t="s">
        <v>61</v>
      </c>
      <c r="AI47" s="69" t="s">
        <v>61</v>
      </c>
      <c r="AJ47" s="69" t="s">
        <v>61</v>
      </c>
      <c r="AK47" s="69" t="s">
        <v>61</v>
      </c>
      <c r="AL47" s="69" t="s">
        <v>61</v>
      </c>
      <c r="AM47" s="69" t="s">
        <v>61</v>
      </c>
      <c r="AN47" s="69" t="s">
        <v>61</v>
      </c>
      <c r="AO47" s="69" t="s">
        <v>61</v>
      </c>
      <c r="AP47" s="69" t="s">
        <v>61</v>
      </c>
      <c r="AQ47" s="69" t="s">
        <v>61</v>
      </c>
      <c r="AR47" s="69" t="s">
        <v>61</v>
      </c>
      <c r="AS47" s="69" t="s">
        <v>61</v>
      </c>
      <c r="AT47" s="38"/>
    </row>
    <row r="48" spans="1:46">
      <c r="A48" s="32">
        <v>6.4</v>
      </c>
      <c r="B48" s="31" t="s">
        <v>174</v>
      </c>
      <c r="C48" s="71">
        <v>6</v>
      </c>
      <c r="D48" s="69">
        <v>3</v>
      </c>
      <c r="E48" s="69" t="s">
        <v>61</v>
      </c>
      <c r="F48" s="69">
        <v>1</v>
      </c>
      <c r="G48" s="69" t="s">
        <v>61</v>
      </c>
      <c r="H48" s="69">
        <v>4</v>
      </c>
      <c r="I48" s="69" t="s">
        <v>61</v>
      </c>
      <c r="J48" s="69">
        <v>1</v>
      </c>
      <c r="K48" s="69" t="s">
        <v>61</v>
      </c>
      <c r="L48" s="69">
        <v>1</v>
      </c>
      <c r="M48" s="69" t="s">
        <v>61</v>
      </c>
      <c r="N48" s="69" t="s">
        <v>61</v>
      </c>
      <c r="O48" s="69" t="s">
        <v>61</v>
      </c>
      <c r="P48" s="69">
        <v>200</v>
      </c>
      <c r="Q48" s="70" t="s">
        <v>61</v>
      </c>
      <c r="R48" s="70" t="s">
        <v>61</v>
      </c>
      <c r="S48" s="70">
        <v>200</v>
      </c>
      <c r="T48" s="70" t="s">
        <v>61</v>
      </c>
      <c r="U48" s="69" t="s">
        <v>61</v>
      </c>
      <c r="V48" s="69" t="s">
        <v>61</v>
      </c>
      <c r="W48" s="69" t="s">
        <v>61</v>
      </c>
      <c r="X48" s="69" t="s">
        <v>61</v>
      </c>
      <c r="Y48" s="69" t="s">
        <v>61</v>
      </c>
      <c r="Z48" s="69" t="s">
        <v>61</v>
      </c>
      <c r="AA48" s="69" t="s">
        <v>61</v>
      </c>
      <c r="AB48" s="69" t="s">
        <v>61</v>
      </c>
      <c r="AC48" s="69" t="s">
        <v>61</v>
      </c>
      <c r="AD48" s="69" t="s">
        <v>61</v>
      </c>
      <c r="AE48" s="69" t="s">
        <v>61</v>
      </c>
      <c r="AF48" s="69" t="s">
        <v>61</v>
      </c>
      <c r="AG48" s="69" t="s">
        <v>61</v>
      </c>
      <c r="AH48" s="69" t="s">
        <v>61</v>
      </c>
      <c r="AI48" s="69" t="s">
        <v>61</v>
      </c>
      <c r="AJ48" s="69" t="s">
        <v>61</v>
      </c>
      <c r="AK48" s="69" t="s">
        <v>61</v>
      </c>
      <c r="AL48" s="69" t="s">
        <v>61</v>
      </c>
      <c r="AM48" s="69" t="s">
        <v>61</v>
      </c>
      <c r="AN48" s="69" t="s">
        <v>61</v>
      </c>
      <c r="AO48" s="69" t="s">
        <v>61</v>
      </c>
      <c r="AP48" s="69" t="s">
        <v>61</v>
      </c>
      <c r="AQ48" s="69" t="s">
        <v>61</v>
      </c>
      <c r="AR48" s="69" t="s">
        <v>61</v>
      </c>
      <c r="AS48" s="69" t="s">
        <v>61</v>
      </c>
      <c r="AT48" s="38"/>
    </row>
    <row r="49" spans="1:46">
      <c r="A49" s="32">
        <v>6.5</v>
      </c>
      <c r="B49" s="31" t="s">
        <v>175</v>
      </c>
      <c r="C49" s="71">
        <v>6</v>
      </c>
      <c r="D49" s="69">
        <v>5</v>
      </c>
      <c r="E49" s="69" t="s">
        <v>61</v>
      </c>
      <c r="F49" s="69" t="s">
        <v>61</v>
      </c>
      <c r="G49" s="69" t="s">
        <v>61</v>
      </c>
      <c r="H49" s="69">
        <v>1</v>
      </c>
      <c r="I49" s="69" t="s">
        <v>61</v>
      </c>
      <c r="J49" s="69">
        <v>1</v>
      </c>
      <c r="K49" s="69" t="s">
        <v>61</v>
      </c>
      <c r="L49" s="69" t="s">
        <v>61</v>
      </c>
      <c r="M49" s="69" t="s">
        <v>61</v>
      </c>
      <c r="N49" s="69" t="s">
        <v>61</v>
      </c>
      <c r="O49" s="69" t="s">
        <v>61</v>
      </c>
      <c r="P49" s="69">
        <v>2000</v>
      </c>
      <c r="Q49" s="70" t="s">
        <v>61</v>
      </c>
      <c r="R49" s="70">
        <v>1000</v>
      </c>
      <c r="S49" s="70">
        <v>1000</v>
      </c>
      <c r="T49" s="70" t="s">
        <v>61</v>
      </c>
      <c r="U49" s="69" t="s">
        <v>61</v>
      </c>
      <c r="V49" s="69" t="s">
        <v>61</v>
      </c>
      <c r="W49" s="69" t="s">
        <v>61</v>
      </c>
      <c r="X49" s="69" t="s">
        <v>61</v>
      </c>
      <c r="Y49" s="69" t="s">
        <v>61</v>
      </c>
      <c r="Z49" s="69">
        <v>2</v>
      </c>
      <c r="AA49" s="69" t="s">
        <v>61</v>
      </c>
      <c r="AB49" s="69">
        <v>1</v>
      </c>
      <c r="AC49" s="69">
        <v>1</v>
      </c>
      <c r="AD49" s="69" t="s">
        <v>61</v>
      </c>
      <c r="AE49" s="69" t="s">
        <v>61</v>
      </c>
      <c r="AF49" s="69" t="s">
        <v>61</v>
      </c>
      <c r="AG49" s="69" t="s">
        <v>61</v>
      </c>
      <c r="AH49" s="69" t="s">
        <v>61</v>
      </c>
      <c r="AI49" s="69" t="s">
        <v>61</v>
      </c>
      <c r="AJ49" s="69" t="s">
        <v>61</v>
      </c>
      <c r="AK49" s="69" t="s">
        <v>61</v>
      </c>
      <c r="AL49" s="69" t="s">
        <v>61</v>
      </c>
      <c r="AM49" s="69" t="s">
        <v>61</v>
      </c>
      <c r="AN49" s="69" t="s">
        <v>61</v>
      </c>
      <c r="AO49" s="69" t="s">
        <v>61</v>
      </c>
      <c r="AP49" s="69" t="s">
        <v>61</v>
      </c>
      <c r="AQ49" s="69" t="s">
        <v>61</v>
      </c>
      <c r="AR49" s="69" t="s">
        <v>61</v>
      </c>
      <c r="AS49" s="69" t="s">
        <v>61</v>
      </c>
      <c r="AT49" s="38"/>
    </row>
    <row r="50" spans="1:46">
      <c r="A50" s="32">
        <v>6.6</v>
      </c>
      <c r="B50" s="31" t="s">
        <v>170</v>
      </c>
      <c r="C50" s="71">
        <v>6</v>
      </c>
      <c r="D50" s="69">
        <v>3</v>
      </c>
      <c r="E50" s="69" t="s">
        <v>61</v>
      </c>
      <c r="F50" s="69" t="s">
        <v>61</v>
      </c>
      <c r="G50" s="69" t="s">
        <v>61</v>
      </c>
      <c r="H50" s="69">
        <v>2</v>
      </c>
      <c r="I50" s="69">
        <v>1</v>
      </c>
      <c r="J50" s="69">
        <v>1</v>
      </c>
      <c r="K50" s="69" t="s">
        <v>61</v>
      </c>
      <c r="L50" s="69" t="s">
        <v>61</v>
      </c>
      <c r="M50" s="69" t="s">
        <v>61</v>
      </c>
      <c r="N50" s="69" t="s">
        <v>61</v>
      </c>
      <c r="O50" s="69" t="s">
        <v>61</v>
      </c>
      <c r="P50" s="69">
        <v>2000</v>
      </c>
      <c r="Q50" s="70" t="s">
        <v>61</v>
      </c>
      <c r="R50" s="70">
        <v>1000</v>
      </c>
      <c r="S50" s="70">
        <v>500</v>
      </c>
      <c r="T50" s="70" t="s">
        <v>61</v>
      </c>
      <c r="U50" s="69" t="s">
        <v>61</v>
      </c>
      <c r="V50" s="69" t="s">
        <v>61</v>
      </c>
      <c r="W50" s="69" t="s">
        <v>61</v>
      </c>
      <c r="X50" s="69" t="s">
        <v>61</v>
      </c>
      <c r="Y50" s="69" t="s">
        <v>61</v>
      </c>
      <c r="Z50" s="69">
        <v>1.5</v>
      </c>
      <c r="AA50" s="69" t="s">
        <v>61</v>
      </c>
      <c r="AB50" s="69">
        <v>1</v>
      </c>
      <c r="AC50" s="69">
        <v>500</v>
      </c>
      <c r="AD50" s="69" t="s">
        <v>61</v>
      </c>
      <c r="AE50" s="69" t="s">
        <v>61</v>
      </c>
      <c r="AF50" s="69" t="s">
        <v>61</v>
      </c>
      <c r="AG50" s="69" t="s">
        <v>61</v>
      </c>
      <c r="AH50" s="69" t="s">
        <v>61</v>
      </c>
      <c r="AI50" s="69" t="s">
        <v>61</v>
      </c>
      <c r="AJ50" s="69" t="s">
        <v>61</v>
      </c>
      <c r="AK50" s="69" t="s">
        <v>61</v>
      </c>
      <c r="AL50" s="69" t="s">
        <v>61</v>
      </c>
      <c r="AM50" s="69" t="s">
        <v>61</v>
      </c>
      <c r="AN50" s="69" t="s">
        <v>61</v>
      </c>
      <c r="AO50" s="69" t="s">
        <v>61</v>
      </c>
      <c r="AP50" s="69" t="s">
        <v>61</v>
      </c>
      <c r="AQ50" s="69" t="s">
        <v>61</v>
      </c>
      <c r="AR50" s="69" t="s">
        <v>61</v>
      </c>
      <c r="AS50" s="69" t="s">
        <v>61</v>
      </c>
      <c r="AT50" s="38"/>
    </row>
    <row r="51" spans="1:46">
      <c r="A51" s="74"/>
      <c r="B51" s="17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75"/>
      <c r="Q51" s="76"/>
      <c r="R51" s="76"/>
      <c r="S51" s="76"/>
      <c r="T51" s="76"/>
      <c r="U51" s="75"/>
      <c r="V51" s="76"/>
      <c r="W51" s="76"/>
      <c r="X51" s="76"/>
      <c r="Y51" s="76"/>
      <c r="Z51" s="75"/>
      <c r="AA51" s="76"/>
      <c r="AB51" s="76"/>
      <c r="AC51" s="76"/>
      <c r="AD51" s="76"/>
      <c r="AE51" s="75"/>
      <c r="AF51" s="76"/>
      <c r="AG51" s="76"/>
      <c r="AH51" s="76"/>
      <c r="AI51" s="76"/>
      <c r="AJ51" s="75"/>
      <c r="AK51" s="76"/>
      <c r="AL51" s="76"/>
      <c r="AM51" s="76"/>
      <c r="AN51" s="76"/>
      <c r="AO51" s="75"/>
      <c r="AP51" s="76"/>
      <c r="AQ51" s="76"/>
      <c r="AR51" s="76"/>
      <c r="AS51" s="76"/>
      <c r="AT51" s="76"/>
    </row>
    <row r="52" spans="1:46">
      <c r="A52" s="74"/>
      <c r="B52" s="17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75"/>
      <c r="Q52" s="76"/>
      <c r="R52" s="76"/>
      <c r="S52" s="76"/>
      <c r="T52" s="76"/>
      <c r="U52" s="75"/>
      <c r="V52" s="76"/>
      <c r="W52" s="76"/>
      <c r="X52" s="76"/>
      <c r="Y52" s="76"/>
      <c r="Z52" s="75"/>
      <c r="AA52" s="76"/>
      <c r="AB52" s="76"/>
      <c r="AC52" s="76"/>
      <c r="AD52" s="76"/>
      <c r="AE52" s="75"/>
      <c r="AF52" s="76"/>
      <c r="AG52" s="76"/>
      <c r="AH52" s="76"/>
      <c r="AI52" s="76"/>
      <c r="AJ52" s="75"/>
      <c r="AK52" s="76"/>
      <c r="AL52" s="76"/>
      <c r="AM52" s="76"/>
      <c r="AN52" s="76"/>
      <c r="AO52" s="75"/>
      <c r="AP52" s="76"/>
      <c r="AQ52" s="76"/>
      <c r="AR52" s="76"/>
      <c r="AS52" s="76"/>
      <c r="AT52" s="76"/>
    </row>
    <row r="53" spans="1:46">
      <c r="A53" s="74"/>
      <c r="B53" s="17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75"/>
      <c r="Q53" s="76"/>
      <c r="R53" s="76"/>
      <c r="S53" s="76"/>
      <c r="T53" s="76"/>
      <c r="U53" s="75"/>
      <c r="V53" s="76"/>
      <c r="W53" s="76"/>
      <c r="X53" s="76"/>
      <c r="Y53" s="76"/>
      <c r="Z53" s="75"/>
      <c r="AA53" s="76"/>
      <c r="AB53" s="76"/>
      <c r="AC53" s="76"/>
      <c r="AD53" s="76"/>
      <c r="AE53" s="75"/>
      <c r="AF53" s="76"/>
      <c r="AG53" s="76"/>
      <c r="AH53" s="76"/>
      <c r="AI53" s="76"/>
      <c r="AJ53" s="75"/>
      <c r="AK53" s="76"/>
      <c r="AL53" s="76"/>
      <c r="AM53" s="76"/>
      <c r="AN53" s="76"/>
      <c r="AO53" s="75"/>
      <c r="AP53" s="76"/>
      <c r="AQ53" s="76"/>
      <c r="AR53" s="76"/>
      <c r="AS53" s="76"/>
      <c r="AT53" s="76"/>
    </row>
    <row r="54" spans="1:46">
      <c r="A54" s="74"/>
      <c r="B54" s="17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75"/>
      <c r="Q54" s="76"/>
      <c r="R54" s="76"/>
      <c r="S54" s="76"/>
      <c r="T54" s="76"/>
      <c r="U54" s="75"/>
      <c r="V54" s="76"/>
      <c r="W54" s="76"/>
      <c r="X54" s="76"/>
      <c r="Y54" s="76"/>
      <c r="Z54" s="75"/>
      <c r="AA54" s="76"/>
      <c r="AB54" s="76"/>
      <c r="AC54" s="76"/>
      <c r="AD54" s="76"/>
      <c r="AE54" s="75"/>
      <c r="AF54" s="76"/>
      <c r="AG54" s="76"/>
      <c r="AH54" s="76"/>
      <c r="AI54" s="76"/>
      <c r="AJ54" s="75"/>
      <c r="AK54" s="76"/>
      <c r="AL54" s="76"/>
      <c r="AM54" s="76"/>
      <c r="AN54" s="76"/>
      <c r="AO54" s="75"/>
      <c r="AP54" s="76"/>
      <c r="AQ54" s="76"/>
      <c r="AR54" s="76"/>
      <c r="AS54" s="76"/>
      <c r="AT54" s="76"/>
    </row>
    <row r="55" spans="1:46">
      <c r="A55" s="74"/>
      <c r="B55" s="17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75"/>
      <c r="Q55" s="76"/>
      <c r="R55" s="76"/>
      <c r="S55" s="76"/>
      <c r="T55" s="76"/>
      <c r="U55" s="75"/>
      <c r="V55" s="76"/>
      <c r="W55" s="76"/>
      <c r="X55" s="76"/>
      <c r="Y55" s="76"/>
      <c r="Z55" s="75"/>
      <c r="AA55" s="76"/>
      <c r="AB55" s="76"/>
      <c r="AC55" s="76"/>
      <c r="AD55" s="76"/>
      <c r="AE55" s="75"/>
      <c r="AF55" s="76"/>
      <c r="AG55" s="76"/>
      <c r="AH55" s="76"/>
      <c r="AI55" s="76"/>
      <c r="AJ55" s="75"/>
      <c r="AK55" s="76"/>
      <c r="AL55" s="76"/>
      <c r="AM55" s="76"/>
      <c r="AN55" s="76"/>
      <c r="AO55" s="75"/>
      <c r="AP55" s="76"/>
      <c r="AQ55" s="76"/>
      <c r="AR55" s="76"/>
      <c r="AS55" s="76"/>
      <c r="AT55" s="76"/>
    </row>
    <row r="56" spans="1:46">
      <c r="A56" s="74"/>
      <c r="B56" s="17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75"/>
      <c r="Q56" s="76"/>
      <c r="R56" s="76"/>
      <c r="S56" s="76"/>
      <c r="T56" s="76"/>
      <c r="U56" s="75"/>
      <c r="V56" s="76"/>
      <c r="W56" s="76"/>
      <c r="X56" s="76"/>
      <c r="Y56" s="76"/>
      <c r="Z56" s="75"/>
      <c r="AA56" s="76"/>
      <c r="AB56" s="76"/>
      <c r="AC56" s="76"/>
      <c r="AD56" s="76"/>
      <c r="AE56" s="75"/>
      <c r="AF56" s="76"/>
      <c r="AG56" s="76"/>
      <c r="AH56" s="76"/>
      <c r="AI56" s="76"/>
      <c r="AJ56" s="75"/>
      <c r="AK56" s="76"/>
      <c r="AL56" s="76"/>
      <c r="AM56" s="76"/>
      <c r="AN56" s="76"/>
      <c r="AO56" s="75"/>
      <c r="AP56" s="76"/>
      <c r="AQ56" s="76"/>
      <c r="AR56" s="76"/>
      <c r="AS56" s="76"/>
      <c r="AT56" s="76"/>
    </row>
    <row r="57" spans="1:46">
      <c r="A57" s="74"/>
      <c r="B57" s="17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75"/>
      <c r="Q57" s="76"/>
      <c r="R57" s="76"/>
      <c r="S57" s="76"/>
      <c r="T57" s="76"/>
      <c r="U57" s="75"/>
      <c r="V57" s="76"/>
      <c r="W57" s="76"/>
      <c r="X57" s="76"/>
      <c r="Y57" s="76"/>
      <c r="Z57" s="75"/>
      <c r="AA57" s="76"/>
      <c r="AB57" s="76"/>
      <c r="AC57" s="76"/>
      <c r="AD57" s="76"/>
      <c r="AE57" s="75"/>
      <c r="AF57" s="76"/>
      <c r="AG57" s="76"/>
      <c r="AH57" s="76"/>
      <c r="AI57" s="76"/>
      <c r="AJ57" s="75"/>
      <c r="AK57" s="76"/>
      <c r="AL57" s="76"/>
      <c r="AM57" s="76"/>
      <c r="AN57" s="76"/>
      <c r="AO57" s="75"/>
      <c r="AP57" s="76"/>
      <c r="AQ57" s="76"/>
      <c r="AR57" s="76"/>
      <c r="AS57" s="76"/>
      <c r="AT57" s="76"/>
    </row>
    <row r="58" spans="1:46">
      <c r="A58" s="74"/>
      <c r="B58" s="17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75"/>
      <c r="Q58" s="76"/>
      <c r="R58" s="76"/>
      <c r="S58" s="76"/>
      <c r="T58" s="76"/>
      <c r="U58" s="75"/>
      <c r="V58" s="76"/>
      <c r="W58" s="76"/>
      <c r="X58" s="76"/>
      <c r="Y58" s="76"/>
      <c r="Z58" s="75"/>
      <c r="AA58" s="76"/>
      <c r="AB58" s="76"/>
      <c r="AC58" s="76"/>
      <c r="AD58" s="76"/>
      <c r="AE58" s="75"/>
      <c r="AF58" s="76"/>
      <c r="AG58" s="76"/>
      <c r="AH58" s="76"/>
      <c r="AI58" s="76"/>
      <c r="AJ58" s="75"/>
      <c r="AK58" s="76"/>
      <c r="AL58" s="76"/>
      <c r="AM58" s="76"/>
      <c r="AN58" s="76"/>
      <c r="AO58" s="75"/>
      <c r="AP58" s="76"/>
      <c r="AQ58" s="76"/>
      <c r="AR58" s="76"/>
      <c r="AS58" s="76"/>
      <c r="AT58" s="76"/>
    </row>
    <row r="59" spans="1:46">
      <c r="A59" s="74"/>
      <c r="B59" s="17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75"/>
      <c r="Q59" s="76"/>
      <c r="R59" s="76"/>
      <c r="S59" s="76"/>
      <c r="T59" s="76"/>
      <c r="U59" s="75"/>
      <c r="V59" s="76"/>
      <c r="W59" s="76"/>
      <c r="X59" s="76"/>
      <c r="Y59" s="76"/>
      <c r="Z59" s="75"/>
      <c r="AA59" s="76"/>
      <c r="AB59" s="76"/>
      <c r="AC59" s="76"/>
      <c r="AD59" s="76"/>
      <c r="AE59" s="75"/>
      <c r="AF59" s="76"/>
      <c r="AG59" s="76"/>
      <c r="AH59" s="76"/>
      <c r="AI59" s="76"/>
      <c r="AJ59" s="75"/>
      <c r="AK59" s="76"/>
      <c r="AL59" s="76"/>
      <c r="AM59" s="76"/>
      <c r="AN59" s="76"/>
      <c r="AO59" s="75"/>
      <c r="AP59" s="76"/>
      <c r="AQ59" s="76"/>
      <c r="AR59" s="76"/>
      <c r="AS59" s="76"/>
      <c r="AT59" s="76"/>
    </row>
    <row r="60" spans="1:46">
      <c r="A60" s="74"/>
      <c r="B60" s="17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75"/>
      <c r="Q60" s="76"/>
      <c r="R60" s="76"/>
      <c r="S60" s="76"/>
      <c r="T60" s="76"/>
      <c r="U60" s="75"/>
      <c r="V60" s="76"/>
      <c r="W60" s="76"/>
      <c r="X60" s="76"/>
      <c r="Y60" s="76"/>
      <c r="Z60" s="75"/>
      <c r="AA60" s="76"/>
      <c r="AB60" s="76"/>
      <c r="AC60" s="76"/>
      <c r="AD60" s="76"/>
      <c r="AE60" s="75"/>
      <c r="AF60" s="76"/>
      <c r="AG60" s="76"/>
      <c r="AH60" s="76"/>
      <c r="AI60" s="76"/>
      <c r="AJ60" s="75"/>
      <c r="AK60" s="76"/>
      <c r="AL60" s="76"/>
      <c r="AM60" s="76"/>
      <c r="AN60" s="76"/>
      <c r="AO60" s="75"/>
      <c r="AP60" s="76"/>
      <c r="AQ60" s="76"/>
      <c r="AR60" s="76"/>
      <c r="AS60" s="76"/>
      <c r="AT60" s="76"/>
    </row>
    <row r="61" spans="1:46">
      <c r="A61" s="74"/>
      <c r="B61" s="17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75"/>
      <c r="Q61" s="76"/>
      <c r="R61" s="76"/>
      <c r="S61" s="76"/>
      <c r="T61" s="76"/>
      <c r="U61" s="75"/>
      <c r="V61" s="76"/>
      <c r="W61" s="76"/>
      <c r="X61" s="76"/>
      <c r="Y61" s="76"/>
      <c r="Z61" s="75"/>
      <c r="AA61" s="76"/>
      <c r="AB61" s="76"/>
      <c r="AC61" s="76"/>
      <c r="AD61" s="76"/>
      <c r="AE61" s="75"/>
      <c r="AF61" s="76"/>
      <c r="AG61" s="76"/>
      <c r="AH61" s="76"/>
      <c r="AI61" s="76"/>
      <c r="AJ61" s="75"/>
      <c r="AK61" s="76"/>
      <c r="AL61" s="76"/>
      <c r="AM61" s="76"/>
      <c r="AN61" s="76"/>
      <c r="AO61" s="75"/>
      <c r="AP61" s="76"/>
      <c r="AQ61" s="76"/>
      <c r="AR61" s="76"/>
      <c r="AS61" s="76"/>
      <c r="AT61" s="76"/>
    </row>
    <row r="62" spans="1:46">
      <c r="A62" s="74"/>
      <c r="B62" s="17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75"/>
      <c r="Q62" s="76"/>
      <c r="R62" s="76"/>
      <c r="S62" s="76"/>
      <c r="T62" s="76"/>
      <c r="U62" s="75"/>
      <c r="V62" s="76"/>
      <c r="W62" s="76"/>
      <c r="X62" s="76"/>
      <c r="Y62" s="76"/>
      <c r="Z62" s="75"/>
      <c r="AA62" s="76"/>
      <c r="AB62" s="76"/>
      <c r="AC62" s="76"/>
      <c r="AD62" s="76"/>
      <c r="AE62" s="75"/>
      <c r="AF62" s="76"/>
      <c r="AG62" s="76"/>
      <c r="AH62" s="76"/>
      <c r="AI62" s="76"/>
      <c r="AJ62" s="75"/>
      <c r="AK62" s="76"/>
      <c r="AL62" s="76"/>
      <c r="AM62" s="76"/>
      <c r="AN62" s="76"/>
      <c r="AO62" s="75"/>
      <c r="AP62" s="76"/>
      <c r="AQ62" s="76"/>
      <c r="AR62" s="76"/>
      <c r="AS62" s="76"/>
      <c r="AT62" s="76"/>
    </row>
    <row r="63" spans="1:46">
      <c r="A63" s="74"/>
      <c r="B63" s="17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75"/>
      <c r="Q63" s="76"/>
      <c r="R63" s="76"/>
      <c r="S63" s="76"/>
      <c r="T63" s="76"/>
      <c r="U63" s="75"/>
      <c r="V63" s="76"/>
      <c r="W63" s="76"/>
      <c r="X63" s="76"/>
      <c r="Y63" s="76"/>
      <c r="Z63" s="75"/>
      <c r="AA63" s="76"/>
      <c r="AB63" s="76"/>
      <c r="AC63" s="76"/>
      <c r="AD63" s="76"/>
      <c r="AE63" s="75"/>
      <c r="AF63" s="76"/>
      <c r="AG63" s="76"/>
      <c r="AH63" s="76"/>
      <c r="AI63" s="76"/>
      <c r="AJ63" s="75"/>
      <c r="AK63" s="76"/>
      <c r="AL63" s="76"/>
      <c r="AM63" s="76"/>
      <c r="AN63" s="76"/>
      <c r="AO63" s="75"/>
      <c r="AP63" s="76"/>
      <c r="AQ63" s="76"/>
      <c r="AR63" s="76"/>
      <c r="AS63" s="76"/>
      <c r="AT63" s="76"/>
    </row>
    <row r="64" spans="1:46">
      <c r="A64" s="74"/>
      <c r="B64" s="17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75"/>
      <c r="Q64" s="76"/>
      <c r="R64" s="76"/>
      <c r="S64" s="76"/>
      <c r="T64" s="76"/>
      <c r="U64" s="75"/>
      <c r="V64" s="76"/>
      <c r="W64" s="76"/>
      <c r="X64" s="76"/>
      <c r="Y64" s="76"/>
      <c r="Z64" s="75"/>
      <c r="AA64" s="76"/>
      <c r="AB64" s="76"/>
      <c r="AC64" s="76"/>
      <c r="AD64" s="76"/>
      <c r="AE64" s="75"/>
      <c r="AF64" s="76"/>
      <c r="AG64" s="76"/>
      <c r="AH64" s="76"/>
      <c r="AI64" s="76"/>
      <c r="AJ64" s="75"/>
      <c r="AK64" s="76"/>
      <c r="AL64" s="76"/>
      <c r="AM64" s="76"/>
      <c r="AN64" s="76"/>
      <c r="AO64" s="75"/>
      <c r="AP64" s="76"/>
      <c r="AQ64" s="76"/>
      <c r="AR64" s="76"/>
      <c r="AS64" s="76"/>
      <c r="AT64" s="76"/>
    </row>
    <row r="65" spans="1:46">
      <c r="A65" s="74"/>
      <c r="B65" s="17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75"/>
      <c r="Q65" s="76"/>
      <c r="R65" s="76"/>
      <c r="S65" s="76"/>
      <c r="T65" s="76"/>
      <c r="U65" s="75"/>
      <c r="V65" s="76"/>
      <c r="W65" s="76"/>
      <c r="X65" s="76"/>
      <c r="Y65" s="76"/>
      <c r="Z65" s="75"/>
      <c r="AA65" s="76"/>
      <c r="AB65" s="76"/>
      <c r="AC65" s="76"/>
      <c r="AD65" s="76"/>
      <c r="AE65" s="75"/>
      <c r="AF65" s="76"/>
      <c r="AG65" s="76"/>
      <c r="AH65" s="76"/>
      <c r="AI65" s="76"/>
      <c r="AJ65" s="75"/>
      <c r="AK65" s="76"/>
      <c r="AL65" s="76"/>
      <c r="AM65" s="76"/>
      <c r="AN65" s="76"/>
      <c r="AO65" s="75"/>
      <c r="AP65" s="76"/>
      <c r="AQ65" s="76"/>
      <c r="AR65" s="76"/>
      <c r="AS65" s="76"/>
      <c r="AT65" s="76"/>
    </row>
    <row r="66" spans="1:46">
      <c r="A66" s="74"/>
      <c r="B66" s="17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75"/>
      <c r="Q66" s="76"/>
      <c r="R66" s="76"/>
      <c r="S66" s="76"/>
      <c r="T66" s="76"/>
      <c r="U66" s="75"/>
      <c r="V66" s="76"/>
      <c r="W66" s="76"/>
      <c r="X66" s="76"/>
      <c r="Y66" s="76"/>
      <c r="Z66" s="75"/>
      <c r="AA66" s="76"/>
      <c r="AB66" s="76"/>
      <c r="AC66" s="76"/>
      <c r="AD66" s="76"/>
      <c r="AE66" s="75"/>
      <c r="AF66" s="76"/>
      <c r="AG66" s="76"/>
      <c r="AH66" s="76"/>
      <c r="AI66" s="76"/>
      <c r="AJ66" s="75"/>
      <c r="AK66" s="76"/>
      <c r="AL66" s="76"/>
      <c r="AM66" s="76"/>
      <c r="AN66" s="76"/>
      <c r="AO66" s="75"/>
      <c r="AP66" s="76"/>
      <c r="AQ66" s="76"/>
      <c r="AR66" s="76"/>
      <c r="AS66" s="76"/>
      <c r="AT66" s="76"/>
    </row>
    <row r="67" spans="1:46">
      <c r="A67" s="74"/>
      <c r="B67" s="17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75"/>
      <c r="Q67" s="76"/>
      <c r="R67" s="76"/>
      <c r="S67" s="76"/>
      <c r="T67" s="76"/>
      <c r="U67" s="75"/>
      <c r="V67" s="76"/>
      <c r="W67" s="76"/>
      <c r="X67" s="76"/>
      <c r="Y67" s="76"/>
      <c r="Z67" s="75"/>
      <c r="AA67" s="76"/>
      <c r="AB67" s="76"/>
      <c r="AC67" s="76"/>
      <c r="AD67" s="76"/>
      <c r="AE67" s="75"/>
      <c r="AF67" s="76"/>
      <c r="AG67" s="76"/>
      <c r="AH67" s="76"/>
      <c r="AI67" s="76"/>
      <c r="AJ67" s="75"/>
      <c r="AK67" s="76"/>
      <c r="AL67" s="76"/>
      <c r="AM67" s="76"/>
      <c r="AN67" s="76"/>
      <c r="AO67" s="75"/>
      <c r="AP67" s="76"/>
      <c r="AQ67" s="76"/>
      <c r="AR67" s="76"/>
      <c r="AS67" s="76"/>
      <c r="AT67" s="76"/>
    </row>
    <row r="68" spans="1:46">
      <c r="A68" s="74"/>
      <c r="B68" s="17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75"/>
      <c r="Q68" s="76"/>
      <c r="R68" s="76"/>
      <c r="S68" s="76"/>
      <c r="T68" s="76"/>
      <c r="U68" s="75"/>
      <c r="V68" s="76"/>
      <c r="W68" s="76"/>
      <c r="X68" s="76"/>
      <c r="Y68" s="76"/>
      <c r="Z68" s="75"/>
      <c r="AA68" s="76"/>
      <c r="AB68" s="76"/>
      <c r="AC68" s="76"/>
      <c r="AD68" s="76"/>
      <c r="AE68" s="75"/>
      <c r="AF68" s="76"/>
      <c r="AG68" s="76"/>
      <c r="AH68" s="76"/>
      <c r="AI68" s="76"/>
      <c r="AJ68" s="75"/>
      <c r="AK68" s="76"/>
      <c r="AL68" s="76"/>
      <c r="AM68" s="76"/>
      <c r="AN68" s="76"/>
      <c r="AO68" s="75"/>
      <c r="AP68" s="76"/>
      <c r="AQ68" s="76"/>
      <c r="AR68" s="76"/>
      <c r="AS68" s="76"/>
      <c r="AT68" s="76"/>
    </row>
    <row r="69" spans="1:46">
      <c r="A69" s="74"/>
      <c r="B69" s="17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75"/>
      <c r="Q69" s="76"/>
      <c r="R69" s="76"/>
      <c r="S69" s="76"/>
      <c r="T69" s="76"/>
      <c r="U69" s="75"/>
      <c r="V69" s="76"/>
      <c r="W69" s="76"/>
      <c r="X69" s="76"/>
      <c r="Y69" s="76"/>
      <c r="Z69" s="75"/>
      <c r="AA69" s="76"/>
      <c r="AB69" s="76"/>
      <c r="AC69" s="76"/>
      <c r="AD69" s="76"/>
      <c r="AE69" s="75"/>
      <c r="AF69" s="76"/>
      <c r="AG69" s="76"/>
      <c r="AH69" s="76"/>
      <c r="AI69" s="76"/>
      <c r="AJ69" s="75"/>
      <c r="AK69" s="76"/>
      <c r="AL69" s="76"/>
      <c r="AM69" s="76"/>
      <c r="AN69" s="76"/>
      <c r="AO69" s="75"/>
      <c r="AP69" s="76"/>
      <c r="AQ69" s="76"/>
      <c r="AR69" s="76"/>
      <c r="AS69" s="76"/>
      <c r="AT69" s="76"/>
    </row>
    <row r="70" spans="1:46">
      <c r="A70" s="74"/>
      <c r="B70" s="17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75"/>
      <c r="Q70" s="76"/>
      <c r="R70" s="76"/>
      <c r="S70" s="76"/>
      <c r="T70" s="76"/>
      <c r="U70" s="75"/>
      <c r="V70" s="76"/>
      <c r="W70" s="76"/>
      <c r="X70" s="76"/>
      <c r="Y70" s="76"/>
      <c r="Z70" s="75"/>
      <c r="AA70" s="76"/>
      <c r="AB70" s="76"/>
      <c r="AC70" s="76"/>
      <c r="AD70" s="76"/>
      <c r="AE70" s="75"/>
      <c r="AF70" s="76"/>
      <c r="AG70" s="76"/>
      <c r="AH70" s="76"/>
      <c r="AI70" s="76"/>
      <c r="AJ70" s="75"/>
      <c r="AK70" s="76"/>
      <c r="AL70" s="76"/>
      <c r="AM70" s="76"/>
      <c r="AN70" s="76"/>
      <c r="AO70" s="75"/>
      <c r="AP70" s="76"/>
      <c r="AQ70" s="76"/>
      <c r="AR70" s="76"/>
      <c r="AS70" s="76"/>
      <c r="AT70" s="76"/>
    </row>
    <row r="71" spans="1:46">
      <c r="A71" s="74"/>
      <c r="B71" s="17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75"/>
      <c r="Q71" s="76"/>
      <c r="R71" s="76"/>
      <c r="S71" s="76"/>
      <c r="T71" s="76"/>
      <c r="U71" s="75"/>
      <c r="V71" s="76"/>
      <c r="W71" s="76"/>
      <c r="X71" s="76"/>
      <c r="Y71" s="76"/>
      <c r="Z71" s="75"/>
      <c r="AA71" s="76"/>
      <c r="AB71" s="76"/>
      <c r="AC71" s="76"/>
      <c r="AD71" s="76"/>
      <c r="AE71" s="75"/>
      <c r="AF71" s="76"/>
      <c r="AG71" s="76"/>
      <c r="AH71" s="76"/>
      <c r="AI71" s="76"/>
      <c r="AJ71" s="75"/>
      <c r="AK71" s="76"/>
      <c r="AL71" s="76"/>
      <c r="AM71" s="76"/>
      <c r="AN71" s="76"/>
      <c r="AO71" s="75"/>
      <c r="AP71" s="76"/>
      <c r="AQ71" s="76"/>
      <c r="AR71" s="76"/>
      <c r="AS71" s="76"/>
      <c r="AT71" s="76"/>
    </row>
    <row r="72" spans="1:46">
      <c r="A72" s="74"/>
      <c r="B72" s="17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75"/>
      <c r="Q72" s="76"/>
      <c r="R72" s="76"/>
      <c r="S72" s="76"/>
      <c r="T72" s="76"/>
      <c r="U72" s="75"/>
      <c r="V72" s="76"/>
      <c r="W72" s="76"/>
      <c r="X72" s="76"/>
      <c r="Y72" s="76"/>
      <c r="Z72" s="75"/>
      <c r="AA72" s="76"/>
      <c r="AB72" s="76"/>
      <c r="AC72" s="76"/>
      <c r="AD72" s="76"/>
      <c r="AE72" s="75"/>
      <c r="AF72" s="76"/>
      <c r="AG72" s="76"/>
      <c r="AH72" s="76"/>
      <c r="AI72" s="76"/>
      <c r="AJ72" s="75"/>
      <c r="AK72" s="76"/>
      <c r="AL72" s="76"/>
      <c r="AM72" s="76"/>
      <c r="AN72" s="76"/>
      <c r="AO72" s="75"/>
      <c r="AP72" s="76"/>
      <c r="AQ72" s="76"/>
      <c r="AR72" s="76"/>
      <c r="AS72" s="76"/>
      <c r="AT72" s="76"/>
    </row>
    <row r="73" spans="1:46">
      <c r="A73" s="74"/>
      <c r="B73" s="17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75"/>
      <c r="Q73" s="76"/>
      <c r="R73" s="76"/>
      <c r="S73" s="76"/>
      <c r="T73" s="76"/>
      <c r="U73" s="75"/>
      <c r="V73" s="76"/>
      <c r="W73" s="76"/>
      <c r="X73" s="76"/>
      <c r="Y73" s="76"/>
      <c r="Z73" s="75"/>
      <c r="AA73" s="76"/>
      <c r="AB73" s="76"/>
      <c r="AC73" s="76"/>
      <c r="AD73" s="76"/>
      <c r="AE73" s="75"/>
      <c r="AF73" s="76"/>
      <c r="AG73" s="76"/>
      <c r="AH73" s="76"/>
      <c r="AI73" s="76"/>
      <c r="AJ73" s="75"/>
      <c r="AK73" s="76"/>
      <c r="AL73" s="76"/>
      <c r="AM73" s="76"/>
      <c r="AN73" s="76"/>
      <c r="AO73" s="75"/>
      <c r="AP73" s="76"/>
      <c r="AQ73" s="76"/>
      <c r="AR73" s="76"/>
      <c r="AS73" s="76"/>
      <c r="AT73" s="76"/>
    </row>
    <row r="74" spans="1:46">
      <c r="A74" s="74"/>
      <c r="B74" s="17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75"/>
      <c r="Q74" s="76"/>
      <c r="R74" s="76"/>
      <c r="S74" s="76"/>
      <c r="T74" s="76"/>
      <c r="U74" s="75"/>
      <c r="V74" s="76"/>
      <c r="W74" s="76"/>
      <c r="X74" s="76"/>
      <c r="Y74" s="76"/>
      <c r="Z74" s="75"/>
      <c r="AA74" s="76"/>
      <c r="AB74" s="76"/>
      <c r="AC74" s="76"/>
      <c r="AD74" s="76"/>
      <c r="AE74" s="75"/>
      <c r="AF74" s="76"/>
      <c r="AG74" s="76"/>
      <c r="AH74" s="76"/>
      <c r="AI74" s="76"/>
      <c r="AJ74" s="75"/>
      <c r="AK74" s="76"/>
      <c r="AL74" s="76"/>
      <c r="AM74" s="76"/>
      <c r="AN74" s="76"/>
      <c r="AO74" s="75"/>
      <c r="AP74" s="76"/>
      <c r="AQ74" s="76"/>
      <c r="AR74" s="76"/>
      <c r="AS74" s="76"/>
      <c r="AT74" s="76"/>
    </row>
    <row r="75" spans="1:46">
      <c r="A75" s="74"/>
      <c r="B75" s="17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75"/>
      <c r="Q75" s="76"/>
      <c r="R75" s="76"/>
      <c r="S75" s="76"/>
      <c r="T75" s="76"/>
      <c r="U75" s="75"/>
      <c r="V75" s="76"/>
      <c r="W75" s="76"/>
      <c r="X75" s="76"/>
      <c r="Y75" s="76"/>
      <c r="Z75" s="75"/>
      <c r="AA75" s="76"/>
      <c r="AB75" s="76"/>
      <c r="AC75" s="76"/>
      <c r="AD75" s="76"/>
      <c r="AE75" s="75"/>
      <c r="AF75" s="76"/>
      <c r="AG75" s="76"/>
      <c r="AH75" s="76"/>
      <c r="AI75" s="76"/>
      <c r="AJ75" s="75"/>
      <c r="AK75" s="76"/>
      <c r="AL75" s="76"/>
      <c r="AM75" s="76"/>
      <c r="AN75" s="76"/>
      <c r="AO75" s="75"/>
      <c r="AP75" s="76"/>
      <c r="AQ75" s="76"/>
      <c r="AR75" s="76"/>
      <c r="AS75" s="76"/>
      <c r="AT75" s="76"/>
    </row>
    <row r="76" spans="1:46">
      <c r="A76" s="74"/>
      <c r="B76" s="17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75"/>
      <c r="Q76" s="76"/>
      <c r="R76" s="76"/>
      <c r="S76" s="76"/>
      <c r="T76" s="76"/>
      <c r="U76" s="75"/>
      <c r="V76" s="76"/>
      <c r="W76" s="76"/>
      <c r="X76" s="76"/>
      <c r="Y76" s="76"/>
      <c r="Z76" s="75"/>
      <c r="AA76" s="76"/>
      <c r="AB76" s="76"/>
      <c r="AC76" s="76"/>
      <c r="AD76" s="76"/>
      <c r="AE76" s="75"/>
      <c r="AF76" s="76"/>
      <c r="AG76" s="76"/>
      <c r="AH76" s="76"/>
      <c r="AI76" s="76"/>
      <c r="AJ76" s="75"/>
      <c r="AK76" s="76"/>
      <c r="AL76" s="76"/>
      <c r="AM76" s="76"/>
      <c r="AN76" s="76"/>
      <c r="AO76" s="75"/>
      <c r="AP76" s="76"/>
      <c r="AQ76" s="76"/>
      <c r="AR76" s="76"/>
      <c r="AS76" s="76"/>
      <c r="AT76" s="76"/>
    </row>
    <row r="77" spans="1:46">
      <c r="A77" s="74"/>
      <c r="B77" s="17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75"/>
      <c r="Q77" s="76"/>
      <c r="R77" s="76"/>
      <c r="S77" s="76"/>
      <c r="T77" s="76"/>
      <c r="U77" s="75"/>
      <c r="V77" s="76"/>
      <c r="W77" s="76"/>
      <c r="X77" s="76"/>
      <c r="Y77" s="76"/>
      <c r="Z77" s="75"/>
      <c r="AA77" s="76"/>
      <c r="AB77" s="76"/>
      <c r="AC77" s="76"/>
      <c r="AD77" s="76"/>
      <c r="AE77" s="75"/>
      <c r="AF77" s="76"/>
      <c r="AG77" s="76"/>
      <c r="AH77" s="76"/>
      <c r="AI77" s="76"/>
      <c r="AJ77" s="75"/>
      <c r="AK77" s="76"/>
      <c r="AL77" s="76"/>
      <c r="AM77" s="76"/>
      <c r="AN77" s="76"/>
      <c r="AO77" s="75"/>
      <c r="AP77" s="76"/>
      <c r="AQ77" s="76"/>
      <c r="AR77" s="76"/>
      <c r="AS77" s="76"/>
      <c r="AT77" s="76"/>
    </row>
    <row r="78" spans="1:46">
      <c r="A78" s="74"/>
      <c r="B78" s="17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75"/>
      <c r="Q78" s="76"/>
      <c r="R78" s="76"/>
      <c r="S78" s="76"/>
      <c r="T78" s="76"/>
      <c r="U78" s="75"/>
      <c r="V78" s="76"/>
      <c r="W78" s="76"/>
      <c r="X78" s="76"/>
      <c r="Y78" s="76"/>
      <c r="Z78" s="75"/>
      <c r="AA78" s="76"/>
      <c r="AB78" s="76"/>
      <c r="AC78" s="76"/>
      <c r="AD78" s="76"/>
      <c r="AE78" s="75"/>
      <c r="AF78" s="76"/>
      <c r="AG78" s="76"/>
      <c r="AH78" s="76"/>
      <c r="AI78" s="76"/>
      <c r="AJ78" s="75"/>
      <c r="AK78" s="76"/>
      <c r="AL78" s="76"/>
      <c r="AM78" s="76"/>
      <c r="AN78" s="76"/>
      <c r="AO78" s="75"/>
      <c r="AP78" s="76"/>
      <c r="AQ78" s="76"/>
      <c r="AR78" s="76"/>
      <c r="AS78" s="76"/>
      <c r="AT78" s="76"/>
    </row>
    <row r="79" spans="1:46">
      <c r="A79" s="74"/>
      <c r="B79" s="17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75"/>
      <c r="Q79" s="76"/>
      <c r="R79" s="76"/>
      <c r="S79" s="76"/>
      <c r="T79" s="76"/>
      <c r="U79" s="75"/>
      <c r="V79" s="76"/>
      <c r="W79" s="76"/>
      <c r="X79" s="76"/>
      <c r="Y79" s="76"/>
      <c r="Z79" s="75"/>
      <c r="AA79" s="76"/>
      <c r="AB79" s="76"/>
      <c r="AC79" s="76"/>
      <c r="AD79" s="76"/>
      <c r="AE79" s="75"/>
      <c r="AF79" s="76"/>
      <c r="AG79" s="76"/>
      <c r="AH79" s="76"/>
      <c r="AI79" s="76"/>
      <c r="AJ79" s="75"/>
      <c r="AK79" s="76"/>
      <c r="AL79" s="76"/>
      <c r="AM79" s="76"/>
      <c r="AN79" s="76"/>
      <c r="AO79" s="75"/>
      <c r="AP79" s="76"/>
      <c r="AQ79" s="76"/>
      <c r="AR79" s="76"/>
      <c r="AS79" s="76"/>
      <c r="AT79" s="76"/>
    </row>
    <row r="80" spans="1:46">
      <c r="A80" s="74"/>
      <c r="B80" s="17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75"/>
      <c r="Q80" s="76"/>
      <c r="R80" s="76"/>
      <c r="S80" s="76"/>
      <c r="T80" s="76"/>
      <c r="U80" s="75"/>
      <c r="V80" s="76"/>
      <c r="W80" s="76"/>
      <c r="X80" s="76"/>
      <c r="Y80" s="76"/>
      <c r="Z80" s="75"/>
      <c r="AA80" s="76"/>
      <c r="AB80" s="76"/>
      <c r="AC80" s="76"/>
      <c r="AD80" s="76"/>
      <c r="AE80" s="75"/>
      <c r="AF80" s="76"/>
      <c r="AG80" s="76"/>
      <c r="AH80" s="76"/>
      <c r="AI80" s="76"/>
      <c r="AJ80" s="75"/>
      <c r="AK80" s="76"/>
      <c r="AL80" s="76"/>
      <c r="AM80" s="76"/>
      <c r="AN80" s="76"/>
      <c r="AO80" s="75"/>
      <c r="AP80" s="76"/>
      <c r="AQ80" s="76"/>
      <c r="AR80" s="76"/>
      <c r="AS80" s="76"/>
      <c r="AT80" s="76"/>
    </row>
    <row r="81" spans="1:46">
      <c r="A81" s="74"/>
      <c r="B81" s="17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75"/>
      <c r="Q81" s="76"/>
      <c r="R81" s="76"/>
      <c r="S81" s="76"/>
      <c r="T81" s="76"/>
      <c r="U81" s="75"/>
      <c r="V81" s="76"/>
      <c r="W81" s="76"/>
      <c r="X81" s="76"/>
      <c r="Y81" s="76"/>
      <c r="Z81" s="75"/>
      <c r="AA81" s="76"/>
      <c r="AB81" s="76"/>
      <c r="AC81" s="76"/>
      <c r="AD81" s="76"/>
      <c r="AE81" s="75"/>
      <c r="AF81" s="76"/>
      <c r="AG81" s="76"/>
      <c r="AH81" s="76"/>
      <c r="AI81" s="76"/>
      <c r="AJ81" s="75"/>
      <c r="AK81" s="76"/>
      <c r="AL81" s="76"/>
      <c r="AM81" s="76"/>
      <c r="AN81" s="76"/>
      <c r="AO81" s="75"/>
      <c r="AP81" s="76"/>
      <c r="AQ81" s="76"/>
      <c r="AR81" s="76"/>
      <c r="AS81" s="76"/>
      <c r="AT81" s="76"/>
    </row>
    <row r="82" spans="1:46">
      <c r="A82" s="74"/>
      <c r="B82" s="17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75"/>
      <c r="Q82" s="76"/>
      <c r="R82" s="76"/>
      <c r="S82" s="76"/>
      <c r="T82" s="76"/>
      <c r="U82" s="75"/>
      <c r="V82" s="76"/>
      <c r="W82" s="76"/>
      <c r="X82" s="76"/>
      <c r="Y82" s="76"/>
      <c r="Z82" s="75"/>
      <c r="AA82" s="76"/>
      <c r="AB82" s="76"/>
      <c r="AC82" s="76"/>
      <c r="AD82" s="76"/>
      <c r="AE82" s="75"/>
      <c r="AF82" s="76"/>
      <c r="AG82" s="76"/>
      <c r="AH82" s="76"/>
      <c r="AI82" s="76"/>
      <c r="AJ82" s="75"/>
      <c r="AK82" s="76"/>
      <c r="AL82" s="76"/>
      <c r="AM82" s="76"/>
      <c r="AN82" s="76"/>
      <c r="AO82" s="75"/>
      <c r="AP82" s="76"/>
      <c r="AQ82" s="76"/>
      <c r="AR82" s="76"/>
      <c r="AS82" s="76"/>
      <c r="AT82" s="76"/>
    </row>
    <row r="83" spans="1:46">
      <c r="A83" s="74"/>
      <c r="B83" s="17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75"/>
      <c r="Q83" s="76"/>
      <c r="R83" s="76"/>
      <c r="S83" s="76"/>
      <c r="T83" s="76"/>
      <c r="U83" s="75"/>
      <c r="V83" s="76"/>
      <c r="W83" s="76"/>
      <c r="X83" s="76"/>
      <c r="Y83" s="76"/>
      <c r="Z83" s="75"/>
      <c r="AA83" s="76"/>
      <c r="AB83" s="76"/>
      <c r="AC83" s="76"/>
      <c r="AD83" s="76"/>
      <c r="AE83" s="75"/>
      <c r="AF83" s="76"/>
      <c r="AG83" s="76"/>
      <c r="AH83" s="76"/>
      <c r="AI83" s="76"/>
      <c r="AJ83" s="75"/>
      <c r="AK83" s="76"/>
      <c r="AL83" s="76"/>
      <c r="AM83" s="76"/>
      <c r="AN83" s="76"/>
      <c r="AO83" s="75"/>
      <c r="AP83" s="76"/>
      <c r="AQ83" s="76"/>
      <c r="AR83" s="76"/>
      <c r="AS83" s="76"/>
      <c r="AT83" s="76"/>
    </row>
    <row r="84" spans="1:46">
      <c r="A84" s="74"/>
      <c r="B84" s="17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75"/>
      <c r="Q84" s="76"/>
      <c r="R84" s="76"/>
      <c r="S84" s="76"/>
      <c r="T84" s="76"/>
      <c r="U84" s="75"/>
      <c r="V84" s="76"/>
      <c r="W84" s="76"/>
      <c r="X84" s="76"/>
      <c r="Y84" s="76"/>
      <c r="Z84" s="75"/>
      <c r="AA84" s="76"/>
      <c r="AB84" s="76"/>
      <c r="AC84" s="76"/>
      <c r="AD84" s="76"/>
      <c r="AE84" s="75"/>
      <c r="AF84" s="76"/>
      <c r="AG84" s="76"/>
      <c r="AH84" s="76"/>
      <c r="AI84" s="76"/>
      <c r="AJ84" s="75"/>
      <c r="AK84" s="76"/>
      <c r="AL84" s="76"/>
      <c r="AM84" s="76"/>
      <c r="AN84" s="76"/>
      <c r="AO84" s="75"/>
      <c r="AP84" s="76"/>
      <c r="AQ84" s="76"/>
      <c r="AR84" s="76"/>
      <c r="AS84" s="76"/>
      <c r="AT84" s="76"/>
    </row>
    <row r="85" spans="1:46">
      <c r="A85" s="74"/>
      <c r="B85" s="17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75"/>
      <c r="Q85" s="76"/>
      <c r="R85" s="76"/>
      <c r="S85" s="76"/>
      <c r="T85" s="76"/>
      <c r="U85" s="75"/>
      <c r="V85" s="76"/>
      <c r="W85" s="76"/>
      <c r="X85" s="76"/>
      <c r="Y85" s="76"/>
      <c r="Z85" s="75"/>
      <c r="AA85" s="76"/>
      <c r="AB85" s="76"/>
      <c r="AC85" s="76"/>
      <c r="AD85" s="76"/>
      <c r="AE85" s="75"/>
      <c r="AF85" s="76"/>
      <c r="AG85" s="76"/>
      <c r="AH85" s="76"/>
      <c r="AI85" s="76"/>
      <c r="AJ85" s="75"/>
      <c r="AK85" s="76"/>
      <c r="AL85" s="76"/>
      <c r="AM85" s="76"/>
      <c r="AN85" s="76"/>
      <c r="AO85" s="75"/>
      <c r="AP85" s="76"/>
      <c r="AQ85" s="76"/>
      <c r="AR85" s="76"/>
      <c r="AS85" s="76"/>
      <c r="AT85" s="76"/>
    </row>
    <row r="86" spans="1:46">
      <c r="A86" s="74"/>
      <c r="B86" s="17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75"/>
      <c r="Q86" s="76"/>
      <c r="R86" s="76"/>
      <c r="S86" s="76"/>
      <c r="T86" s="76"/>
      <c r="U86" s="75"/>
      <c r="V86" s="76"/>
      <c r="W86" s="76"/>
      <c r="X86" s="76"/>
      <c r="Y86" s="76"/>
      <c r="Z86" s="75"/>
      <c r="AA86" s="76"/>
      <c r="AB86" s="76"/>
      <c r="AC86" s="76"/>
      <c r="AD86" s="76"/>
      <c r="AE86" s="75"/>
      <c r="AF86" s="76"/>
      <c r="AG86" s="76"/>
      <c r="AH86" s="76"/>
      <c r="AI86" s="76"/>
      <c r="AJ86" s="75"/>
      <c r="AK86" s="76"/>
      <c r="AL86" s="76"/>
      <c r="AM86" s="76"/>
      <c r="AN86" s="76"/>
      <c r="AO86" s="75"/>
      <c r="AP86" s="76"/>
      <c r="AQ86" s="76"/>
      <c r="AR86" s="76"/>
      <c r="AS86" s="76"/>
      <c r="AT86" s="76"/>
    </row>
    <row r="87" spans="1:46">
      <c r="A87" s="74"/>
      <c r="B87" s="17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75"/>
      <c r="Q87" s="76"/>
      <c r="R87" s="76"/>
      <c r="S87" s="76"/>
      <c r="T87" s="76"/>
      <c r="U87" s="75"/>
      <c r="V87" s="76"/>
      <c r="W87" s="76"/>
      <c r="X87" s="76"/>
      <c r="Y87" s="76"/>
      <c r="Z87" s="75"/>
      <c r="AA87" s="76"/>
      <c r="AB87" s="76"/>
      <c r="AC87" s="76"/>
      <c r="AD87" s="76"/>
      <c r="AE87" s="75"/>
      <c r="AF87" s="76"/>
      <c r="AG87" s="76"/>
      <c r="AH87" s="76"/>
      <c r="AI87" s="76"/>
      <c r="AJ87" s="75"/>
      <c r="AK87" s="76"/>
      <c r="AL87" s="76"/>
      <c r="AM87" s="76"/>
      <c r="AN87" s="76"/>
      <c r="AO87" s="75"/>
      <c r="AP87" s="76"/>
      <c r="AQ87" s="76"/>
      <c r="AR87" s="76"/>
      <c r="AS87" s="76"/>
      <c r="AT87" s="76"/>
    </row>
    <row r="88" spans="1:46">
      <c r="A88" s="74"/>
      <c r="B88" s="17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75"/>
      <c r="Q88" s="76"/>
      <c r="R88" s="76"/>
      <c r="S88" s="76"/>
      <c r="T88" s="76"/>
      <c r="U88" s="75"/>
      <c r="V88" s="76"/>
      <c r="W88" s="76"/>
      <c r="X88" s="76"/>
      <c r="Y88" s="76"/>
      <c r="Z88" s="75"/>
      <c r="AA88" s="76"/>
      <c r="AB88" s="76"/>
      <c r="AC88" s="76"/>
      <c r="AD88" s="76"/>
      <c r="AE88" s="75"/>
      <c r="AF88" s="76"/>
      <c r="AG88" s="76"/>
      <c r="AH88" s="76"/>
      <c r="AI88" s="76"/>
      <c r="AJ88" s="75"/>
      <c r="AK88" s="76"/>
      <c r="AL88" s="76"/>
      <c r="AM88" s="76"/>
      <c r="AN88" s="76"/>
      <c r="AO88" s="75"/>
      <c r="AP88" s="76"/>
      <c r="AQ88" s="76"/>
      <c r="AR88" s="76"/>
      <c r="AS88" s="76"/>
      <c r="AT88" s="76"/>
    </row>
    <row r="89" spans="1:46">
      <c r="A89" s="74"/>
      <c r="B89" s="17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75"/>
      <c r="Q89" s="76"/>
      <c r="R89" s="76"/>
      <c r="S89" s="76"/>
      <c r="T89" s="76"/>
      <c r="U89" s="75"/>
      <c r="V89" s="76"/>
      <c r="W89" s="76"/>
      <c r="X89" s="76"/>
      <c r="Y89" s="76"/>
      <c r="Z89" s="75"/>
      <c r="AA89" s="76"/>
      <c r="AB89" s="76"/>
      <c r="AC89" s="76"/>
      <c r="AD89" s="76"/>
      <c r="AE89" s="75"/>
      <c r="AF89" s="76"/>
      <c r="AG89" s="76"/>
      <c r="AH89" s="76"/>
      <c r="AI89" s="76"/>
      <c r="AJ89" s="75"/>
      <c r="AK89" s="76"/>
      <c r="AL89" s="76"/>
      <c r="AM89" s="76"/>
      <c r="AN89" s="76"/>
      <c r="AO89" s="75"/>
      <c r="AP89" s="76"/>
      <c r="AQ89" s="76"/>
      <c r="AR89" s="76"/>
      <c r="AS89" s="76"/>
      <c r="AT89" s="76"/>
    </row>
    <row r="90" spans="1:46">
      <c r="A90" s="74"/>
      <c r="B90" s="17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75"/>
      <c r="Q90" s="76"/>
      <c r="R90" s="76"/>
      <c r="S90" s="76"/>
      <c r="T90" s="76"/>
      <c r="U90" s="75"/>
      <c r="V90" s="76"/>
      <c r="W90" s="76"/>
      <c r="X90" s="76"/>
      <c r="Y90" s="76"/>
      <c r="Z90" s="75"/>
      <c r="AA90" s="76"/>
      <c r="AB90" s="76"/>
      <c r="AC90" s="76"/>
      <c r="AD90" s="76"/>
      <c r="AE90" s="75"/>
      <c r="AF90" s="76"/>
      <c r="AG90" s="76"/>
      <c r="AH90" s="76"/>
      <c r="AI90" s="76"/>
      <c r="AJ90" s="75"/>
      <c r="AK90" s="76"/>
      <c r="AL90" s="76"/>
      <c r="AM90" s="76"/>
      <c r="AN90" s="76"/>
      <c r="AO90" s="75"/>
      <c r="AP90" s="76"/>
      <c r="AQ90" s="76"/>
      <c r="AR90" s="76"/>
      <c r="AS90" s="76"/>
      <c r="AT90" s="76"/>
    </row>
    <row r="91" spans="1:46">
      <c r="A91" s="74"/>
      <c r="B91" s="17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75"/>
      <c r="Q91" s="76"/>
      <c r="R91" s="76"/>
      <c r="S91" s="76"/>
      <c r="T91" s="76"/>
      <c r="U91" s="75"/>
      <c r="V91" s="76"/>
      <c r="W91" s="76"/>
      <c r="X91" s="76"/>
      <c r="Y91" s="76"/>
      <c r="Z91" s="75"/>
      <c r="AA91" s="76"/>
      <c r="AB91" s="76"/>
      <c r="AC91" s="76"/>
      <c r="AD91" s="76"/>
      <c r="AE91" s="75"/>
      <c r="AF91" s="76"/>
      <c r="AG91" s="76"/>
      <c r="AH91" s="76"/>
      <c r="AI91" s="76"/>
      <c r="AJ91" s="75"/>
      <c r="AK91" s="76"/>
      <c r="AL91" s="76"/>
      <c r="AM91" s="76"/>
      <c r="AN91" s="76"/>
      <c r="AO91" s="75"/>
      <c r="AP91" s="76"/>
      <c r="AQ91" s="76"/>
      <c r="AR91" s="76"/>
      <c r="AS91" s="76"/>
      <c r="AT91" s="76"/>
    </row>
    <row r="92" spans="1:46">
      <c r="A92" s="74"/>
      <c r="B92" s="17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75"/>
      <c r="Q92" s="76"/>
      <c r="R92" s="76"/>
      <c r="S92" s="76"/>
      <c r="T92" s="76"/>
      <c r="U92" s="75"/>
      <c r="V92" s="76"/>
      <c r="W92" s="76"/>
      <c r="X92" s="76"/>
      <c r="Y92" s="76"/>
      <c r="Z92" s="75"/>
      <c r="AA92" s="76"/>
      <c r="AB92" s="76"/>
      <c r="AC92" s="76"/>
      <c r="AD92" s="76"/>
      <c r="AE92" s="75"/>
      <c r="AF92" s="76"/>
      <c r="AG92" s="76"/>
      <c r="AH92" s="76"/>
      <c r="AI92" s="76"/>
      <c r="AJ92" s="75"/>
      <c r="AK92" s="76"/>
      <c r="AL92" s="76"/>
      <c r="AM92" s="76"/>
      <c r="AN92" s="76"/>
      <c r="AO92" s="75"/>
      <c r="AP92" s="76"/>
      <c r="AQ92" s="76"/>
      <c r="AR92" s="76"/>
      <c r="AS92" s="76"/>
      <c r="AT92" s="76"/>
    </row>
    <row r="93" spans="1:46">
      <c r="A93" s="74"/>
      <c r="B93" s="17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75"/>
      <c r="Q93" s="76"/>
      <c r="R93" s="76"/>
      <c r="S93" s="76"/>
      <c r="T93" s="76"/>
      <c r="U93" s="75"/>
      <c r="V93" s="76"/>
      <c r="W93" s="76"/>
      <c r="X93" s="76"/>
      <c r="Y93" s="76"/>
      <c r="Z93" s="75"/>
      <c r="AA93" s="76"/>
      <c r="AB93" s="76"/>
      <c r="AC93" s="76"/>
      <c r="AD93" s="76"/>
      <c r="AE93" s="75"/>
      <c r="AF93" s="76"/>
      <c r="AG93" s="76"/>
      <c r="AH93" s="76"/>
      <c r="AI93" s="76"/>
      <c r="AJ93" s="75"/>
      <c r="AK93" s="76"/>
      <c r="AL93" s="76"/>
      <c r="AM93" s="76"/>
      <c r="AN93" s="76"/>
      <c r="AO93" s="75"/>
      <c r="AP93" s="76"/>
      <c r="AQ93" s="76"/>
      <c r="AR93" s="76"/>
      <c r="AS93" s="76"/>
      <c r="AT93" s="76"/>
    </row>
    <row r="94" spans="1:46">
      <c r="A94" s="74"/>
      <c r="B94" s="17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75"/>
      <c r="Q94" s="76"/>
      <c r="R94" s="76"/>
      <c r="S94" s="76"/>
      <c r="T94" s="76"/>
      <c r="U94" s="75"/>
      <c r="V94" s="76"/>
      <c r="W94" s="76"/>
      <c r="X94" s="76"/>
      <c r="Y94" s="76"/>
      <c r="Z94" s="75"/>
      <c r="AA94" s="76"/>
      <c r="AB94" s="76"/>
      <c r="AC94" s="76"/>
      <c r="AD94" s="76"/>
      <c r="AE94" s="75"/>
      <c r="AF94" s="76"/>
      <c r="AG94" s="76"/>
      <c r="AH94" s="76"/>
      <c r="AI94" s="76"/>
      <c r="AJ94" s="75"/>
      <c r="AK94" s="76"/>
      <c r="AL94" s="76"/>
      <c r="AM94" s="76"/>
      <c r="AN94" s="76"/>
      <c r="AO94" s="75"/>
      <c r="AP94" s="76"/>
      <c r="AQ94" s="76"/>
      <c r="AR94" s="76"/>
      <c r="AS94" s="76"/>
      <c r="AT94" s="76"/>
    </row>
    <row r="95" spans="1:46">
      <c r="A95" s="74"/>
      <c r="B95" s="17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75"/>
      <c r="Q95" s="76"/>
      <c r="R95" s="76"/>
      <c r="S95" s="76"/>
      <c r="T95" s="76"/>
      <c r="U95" s="75"/>
      <c r="V95" s="76"/>
      <c r="W95" s="76"/>
      <c r="X95" s="76"/>
      <c r="Y95" s="76"/>
      <c r="Z95" s="75"/>
      <c r="AA95" s="76"/>
      <c r="AB95" s="76"/>
      <c r="AC95" s="76"/>
      <c r="AD95" s="76"/>
      <c r="AE95" s="75"/>
      <c r="AF95" s="76"/>
      <c r="AG95" s="76"/>
      <c r="AH95" s="76"/>
      <c r="AI95" s="76"/>
      <c r="AJ95" s="75"/>
      <c r="AK95" s="76"/>
      <c r="AL95" s="76"/>
      <c r="AM95" s="76"/>
      <c r="AN95" s="76"/>
      <c r="AO95" s="75"/>
      <c r="AP95" s="76"/>
      <c r="AQ95" s="76"/>
      <c r="AR95" s="76"/>
      <c r="AS95" s="76"/>
      <c r="AT95" s="76"/>
    </row>
    <row r="96" spans="1:46">
      <c r="A96" s="74"/>
      <c r="B96" s="17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75"/>
      <c r="Q96" s="76"/>
      <c r="R96" s="76"/>
      <c r="S96" s="76"/>
      <c r="T96" s="76"/>
      <c r="U96" s="75"/>
      <c r="V96" s="76"/>
      <c r="W96" s="76"/>
      <c r="X96" s="76"/>
      <c r="Y96" s="76"/>
      <c r="Z96" s="75"/>
      <c r="AA96" s="76"/>
      <c r="AB96" s="76"/>
      <c r="AC96" s="76"/>
      <c r="AD96" s="76"/>
      <c r="AE96" s="75"/>
      <c r="AF96" s="76"/>
      <c r="AG96" s="76"/>
      <c r="AH96" s="76"/>
      <c r="AI96" s="76"/>
      <c r="AJ96" s="75"/>
      <c r="AK96" s="76"/>
      <c r="AL96" s="76"/>
      <c r="AM96" s="76"/>
      <c r="AN96" s="76"/>
      <c r="AO96" s="75"/>
      <c r="AP96" s="76"/>
      <c r="AQ96" s="76"/>
      <c r="AR96" s="76"/>
      <c r="AS96" s="76"/>
      <c r="AT96" s="76"/>
    </row>
    <row r="97" spans="1:46">
      <c r="A97" s="74"/>
      <c r="B97" s="17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75"/>
      <c r="Q97" s="76"/>
      <c r="R97" s="76"/>
      <c r="S97" s="76"/>
      <c r="T97" s="76"/>
      <c r="U97" s="75"/>
      <c r="V97" s="76"/>
      <c r="W97" s="76"/>
      <c r="X97" s="76"/>
      <c r="Y97" s="76"/>
      <c r="Z97" s="75"/>
      <c r="AA97" s="76"/>
      <c r="AB97" s="76"/>
      <c r="AC97" s="76"/>
      <c r="AD97" s="76"/>
      <c r="AE97" s="75"/>
      <c r="AF97" s="76"/>
      <c r="AG97" s="76"/>
      <c r="AH97" s="76"/>
      <c r="AI97" s="76"/>
      <c r="AJ97" s="75"/>
      <c r="AK97" s="76"/>
      <c r="AL97" s="76"/>
      <c r="AM97" s="76"/>
      <c r="AN97" s="76"/>
      <c r="AO97" s="75"/>
      <c r="AP97" s="76"/>
      <c r="AQ97" s="76"/>
      <c r="AR97" s="76"/>
      <c r="AS97" s="76"/>
      <c r="AT97" s="76"/>
    </row>
    <row r="98" spans="1:46">
      <c r="A98" s="74"/>
      <c r="B98" s="17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75"/>
      <c r="Q98" s="76"/>
      <c r="R98" s="76"/>
      <c r="S98" s="76"/>
      <c r="T98" s="76"/>
      <c r="U98" s="75"/>
      <c r="V98" s="76"/>
      <c r="W98" s="76"/>
      <c r="X98" s="76"/>
      <c r="Y98" s="76"/>
      <c r="Z98" s="75"/>
      <c r="AA98" s="76"/>
      <c r="AB98" s="76"/>
      <c r="AC98" s="76"/>
      <c r="AD98" s="76"/>
      <c r="AE98" s="75"/>
      <c r="AF98" s="76"/>
      <c r="AG98" s="76"/>
      <c r="AH98" s="76"/>
      <c r="AI98" s="76"/>
      <c r="AJ98" s="75"/>
      <c r="AK98" s="76"/>
      <c r="AL98" s="76"/>
      <c r="AM98" s="76"/>
      <c r="AN98" s="76"/>
      <c r="AO98" s="75"/>
      <c r="AP98" s="76"/>
      <c r="AQ98" s="76"/>
      <c r="AR98" s="76"/>
      <c r="AS98" s="76"/>
      <c r="AT98" s="76"/>
    </row>
    <row r="99" spans="1:46">
      <c r="A99" s="74"/>
      <c r="B99" s="17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75"/>
      <c r="Q99" s="76"/>
      <c r="R99" s="76"/>
      <c r="S99" s="76"/>
      <c r="T99" s="76"/>
      <c r="U99" s="75"/>
      <c r="V99" s="76"/>
      <c r="W99" s="76"/>
      <c r="X99" s="76"/>
      <c r="Y99" s="76"/>
      <c r="Z99" s="75"/>
      <c r="AA99" s="76"/>
      <c r="AB99" s="76"/>
      <c r="AC99" s="76"/>
      <c r="AD99" s="76"/>
      <c r="AE99" s="75"/>
      <c r="AF99" s="76"/>
      <c r="AG99" s="76"/>
      <c r="AH99" s="76"/>
      <c r="AI99" s="76"/>
      <c r="AJ99" s="75"/>
      <c r="AK99" s="76"/>
      <c r="AL99" s="76"/>
      <c r="AM99" s="76"/>
      <c r="AN99" s="76"/>
      <c r="AO99" s="75"/>
      <c r="AP99" s="76"/>
      <c r="AQ99" s="76"/>
      <c r="AR99" s="76"/>
      <c r="AS99" s="76"/>
      <c r="AT99" s="76"/>
    </row>
    <row r="100" spans="1:46">
      <c r="A100" s="74"/>
      <c r="B100" s="17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75"/>
      <c r="Q100" s="76"/>
      <c r="R100" s="76"/>
      <c r="S100" s="76"/>
      <c r="T100" s="76"/>
      <c r="U100" s="75"/>
      <c r="V100" s="76"/>
      <c r="W100" s="76"/>
      <c r="X100" s="76"/>
      <c r="Y100" s="76"/>
      <c r="Z100" s="75"/>
      <c r="AA100" s="76"/>
      <c r="AB100" s="76"/>
      <c r="AC100" s="76"/>
      <c r="AD100" s="76"/>
      <c r="AE100" s="75"/>
      <c r="AF100" s="76"/>
      <c r="AG100" s="76"/>
      <c r="AH100" s="76"/>
      <c r="AI100" s="76"/>
      <c r="AJ100" s="75"/>
      <c r="AK100" s="76"/>
      <c r="AL100" s="76"/>
      <c r="AM100" s="76"/>
      <c r="AN100" s="76"/>
      <c r="AO100" s="75"/>
      <c r="AP100" s="76"/>
      <c r="AQ100" s="76"/>
      <c r="AR100" s="76"/>
      <c r="AS100" s="76"/>
      <c r="AT100" s="76"/>
    </row>
    <row r="101" spans="1:46">
      <c r="A101" s="74"/>
      <c r="B101" s="17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75"/>
      <c r="Q101" s="76"/>
      <c r="R101" s="76"/>
      <c r="S101" s="76"/>
      <c r="T101" s="76"/>
      <c r="U101" s="75"/>
      <c r="V101" s="76"/>
      <c r="W101" s="76"/>
      <c r="X101" s="76"/>
      <c r="Y101" s="76"/>
      <c r="Z101" s="75"/>
      <c r="AA101" s="76"/>
      <c r="AB101" s="76"/>
      <c r="AC101" s="76"/>
      <c r="AD101" s="76"/>
      <c r="AE101" s="75"/>
      <c r="AF101" s="76"/>
      <c r="AG101" s="76"/>
      <c r="AH101" s="76"/>
      <c r="AI101" s="76"/>
      <c r="AJ101" s="75"/>
      <c r="AK101" s="76"/>
      <c r="AL101" s="76"/>
      <c r="AM101" s="76"/>
      <c r="AN101" s="76"/>
      <c r="AO101" s="75"/>
      <c r="AP101" s="76"/>
      <c r="AQ101" s="76"/>
      <c r="AR101" s="76"/>
      <c r="AS101" s="76"/>
      <c r="AT101" s="76"/>
    </row>
    <row r="102" spans="1:46">
      <c r="A102" s="74"/>
      <c r="B102" s="17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75"/>
      <c r="Q102" s="76"/>
      <c r="R102" s="76"/>
      <c r="S102" s="76"/>
      <c r="T102" s="76"/>
      <c r="U102" s="75"/>
      <c r="V102" s="76"/>
      <c r="W102" s="76"/>
      <c r="X102" s="76"/>
      <c r="Y102" s="76"/>
      <c r="Z102" s="75"/>
      <c r="AA102" s="76"/>
      <c r="AB102" s="76"/>
      <c r="AC102" s="76"/>
      <c r="AD102" s="76"/>
      <c r="AE102" s="75"/>
      <c r="AF102" s="76"/>
      <c r="AG102" s="76"/>
      <c r="AH102" s="76"/>
      <c r="AI102" s="76"/>
      <c r="AJ102" s="75"/>
      <c r="AK102" s="76"/>
      <c r="AL102" s="76"/>
      <c r="AM102" s="76"/>
      <c r="AN102" s="76"/>
      <c r="AO102" s="75"/>
      <c r="AP102" s="76"/>
      <c r="AQ102" s="76"/>
      <c r="AR102" s="76"/>
      <c r="AS102" s="76"/>
      <c r="AT102" s="76"/>
    </row>
    <row r="103" spans="1:46">
      <c r="A103" s="74"/>
      <c r="B103" s="17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75"/>
      <c r="Q103" s="76"/>
      <c r="R103" s="76"/>
      <c r="S103" s="76"/>
      <c r="T103" s="76"/>
      <c r="U103" s="75"/>
      <c r="V103" s="76"/>
      <c r="W103" s="76"/>
      <c r="X103" s="76"/>
      <c r="Y103" s="76"/>
      <c r="Z103" s="75"/>
      <c r="AA103" s="76"/>
      <c r="AB103" s="76"/>
      <c r="AC103" s="76"/>
      <c r="AD103" s="76"/>
      <c r="AE103" s="75"/>
      <c r="AF103" s="76"/>
      <c r="AG103" s="76"/>
      <c r="AH103" s="76"/>
      <c r="AI103" s="76"/>
      <c r="AJ103" s="75"/>
      <c r="AK103" s="76"/>
      <c r="AL103" s="76"/>
      <c r="AM103" s="76"/>
      <c r="AN103" s="76"/>
      <c r="AO103" s="75"/>
      <c r="AP103" s="76"/>
      <c r="AQ103" s="76"/>
      <c r="AR103" s="76"/>
      <c r="AS103" s="76"/>
      <c r="AT103" s="76"/>
    </row>
    <row r="104" spans="1:46">
      <c r="A104" s="74"/>
      <c r="B104" s="17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75"/>
      <c r="Q104" s="76"/>
      <c r="R104" s="76"/>
      <c r="S104" s="76"/>
      <c r="T104" s="76"/>
      <c r="U104" s="75"/>
      <c r="V104" s="76"/>
      <c r="W104" s="76"/>
      <c r="X104" s="76"/>
      <c r="Y104" s="76"/>
      <c r="Z104" s="75"/>
      <c r="AA104" s="76"/>
      <c r="AB104" s="76"/>
      <c r="AC104" s="76"/>
      <c r="AD104" s="76"/>
      <c r="AE104" s="75"/>
      <c r="AF104" s="76"/>
      <c r="AG104" s="76"/>
      <c r="AH104" s="76"/>
      <c r="AI104" s="76"/>
      <c r="AJ104" s="75"/>
      <c r="AK104" s="76"/>
      <c r="AL104" s="76"/>
      <c r="AM104" s="76"/>
      <c r="AN104" s="76"/>
      <c r="AO104" s="75"/>
      <c r="AP104" s="76"/>
      <c r="AQ104" s="76"/>
      <c r="AR104" s="76"/>
      <c r="AS104" s="76"/>
      <c r="AT104" s="76"/>
    </row>
    <row r="105" spans="1:46">
      <c r="A105" s="74"/>
      <c r="B105" s="17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75"/>
      <c r="Q105" s="76"/>
      <c r="R105" s="76"/>
      <c r="S105" s="76"/>
      <c r="T105" s="76"/>
      <c r="U105" s="75"/>
      <c r="V105" s="76"/>
      <c r="W105" s="76"/>
      <c r="X105" s="76"/>
      <c r="Y105" s="76"/>
      <c r="Z105" s="75"/>
      <c r="AA105" s="76"/>
      <c r="AB105" s="76"/>
      <c r="AC105" s="76"/>
      <c r="AD105" s="76"/>
      <c r="AE105" s="75"/>
      <c r="AF105" s="76"/>
      <c r="AG105" s="76"/>
      <c r="AH105" s="76"/>
      <c r="AI105" s="76"/>
      <c r="AJ105" s="75"/>
      <c r="AK105" s="76"/>
      <c r="AL105" s="76"/>
      <c r="AM105" s="76"/>
      <c r="AN105" s="76"/>
      <c r="AO105" s="75"/>
      <c r="AP105" s="76"/>
      <c r="AQ105" s="76"/>
      <c r="AR105" s="76"/>
      <c r="AS105" s="76"/>
      <c r="AT105" s="76"/>
    </row>
    <row r="106" spans="1:46">
      <c r="A106" s="74"/>
      <c r="B106" s="17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75"/>
      <c r="Q106" s="76"/>
      <c r="R106" s="76"/>
      <c r="S106" s="76"/>
      <c r="T106" s="76"/>
      <c r="U106" s="75"/>
      <c r="V106" s="76"/>
      <c r="W106" s="76"/>
      <c r="X106" s="76"/>
      <c r="Y106" s="76"/>
      <c r="Z106" s="75"/>
      <c r="AA106" s="76"/>
      <c r="AB106" s="76"/>
      <c r="AC106" s="76"/>
      <c r="AD106" s="76"/>
      <c r="AE106" s="75"/>
      <c r="AF106" s="76"/>
      <c r="AG106" s="76"/>
      <c r="AH106" s="76"/>
      <c r="AI106" s="76"/>
      <c r="AJ106" s="75"/>
      <c r="AK106" s="76"/>
      <c r="AL106" s="76"/>
      <c r="AM106" s="76"/>
      <c r="AN106" s="76"/>
      <c r="AO106" s="75"/>
      <c r="AP106" s="76"/>
      <c r="AQ106" s="76"/>
      <c r="AR106" s="76"/>
      <c r="AS106" s="76"/>
      <c r="AT106" s="76"/>
    </row>
    <row r="107" spans="1:46">
      <c r="A107" s="74"/>
      <c r="B107" s="17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75"/>
      <c r="Q107" s="76"/>
      <c r="R107" s="76"/>
      <c r="S107" s="76"/>
      <c r="T107" s="76"/>
      <c r="U107" s="75"/>
      <c r="V107" s="76"/>
      <c r="W107" s="76"/>
      <c r="X107" s="76"/>
      <c r="Y107" s="76"/>
      <c r="Z107" s="75"/>
      <c r="AA107" s="76"/>
      <c r="AB107" s="76"/>
      <c r="AC107" s="76"/>
      <c r="AD107" s="76"/>
      <c r="AE107" s="75"/>
      <c r="AF107" s="76"/>
      <c r="AG107" s="76"/>
      <c r="AH107" s="76"/>
      <c r="AI107" s="76"/>
      <c r="AJ107" s="75"/>
      <c r="AK107" s="76"/>
      <c r="AL107" s="76"/>
      <c r="AM107" s="76"/>
      <c r="AN107" s="76"/>
      <c r="AO107" s="75"/>
      <c r="AP107" s="76"/>
      <c r="AQ107" s="76"/>
      <c r="AR107" s="76"/>
      <c r="AS107" s="76"/>
      <c r="AT107" s="76"/>
    </row>
    <row r="108" spans="1:46">
      <c r="A108" s="74"/>
      <c r="B108" s="17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75"/>
      <c r="Q108" s="76"/>
      <c r="R108" s="76"/>
      <c r="S108" s="76"/>
      <c r="T108" s="76"/>
      <c r="U108" s="75"/>
      <c r="V108" s="76"/>
      <c r="W108" s="76"/>
      <c r="X108" s="76"/>
      <c r="Y108" s="76"/>
      <c r="Z108" s="75"/>
      <c r="AA108" s="76"/>
      <c r="AB108" s="76"/>
      <c r="AC108" s="76"/>
      <c r="AD108" s="76"/>
      <c r="AE108" s="75"/>
      <c r="AF108" s="76"/>
      <c r="AG108" s="76"/>
      <c r="AH108" s="76"/>
      <c r="AI108" s="76"/>
      <c r="AJ108" s="75"/>
      <c r="AK108" s="76"/>
      <c r="AL108" s="76"/>
      <c r="AM108" s="76"/>
      <c r="AN108" s="76"/>
      <c r="AO108" s="75"/>
      <c r="AP108" s="76"/>
      <c r="AQ108" s="76"/>
      <c r="AR108" s="76"/>
      <c r="AS108" s="76"/>
      <c r="AT108" s="76"/>
    </row>
    <row r="109" spans="1:46">
      <c r="A109" s="74"/>
      <c r="B109" s="17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75"/>
      <c r="Q109" s="76"/>
      <c r="R109" s="76"/>
      <c r="S109" s="76"/>
      <c r="T109" s="76"/>
      <c r="U109" s="75"/>
      <c r="V109" s="76"/>
      <c r="W109" s="76"/>
      <c r="X109" s="76"/>
      <c r="Y109" s="76"/>
      <c r="Z109" s="75"/>
      <c r="AA109" s="76"/>
      <c r="AB109" s="76"/>
      <c r="AC109" s="76"/>
      <c r="AD109" s="76"/>
      <c r="AE109" s="75"/>
      <c r="AF109" s="76"/>
      <c r="AG109" s="76"/>
      <c r="AH109" s="76"/>
      <c r="AI109" s="76"/>
      <c r="AJ109" s="75"/>
      <c r="AK109" s="76"/>
      <c r="AL109" s="76"/>
      <c r="AM109" s="76"/>
      <c r="AN109" s="76"/>
      <c r="AO109" s="75"/>
      <c r="AP109" s="76"/>
      <c r="AQ109" s="76"/>
      <c r="AR109" s="76"/>
      <c r="AS109" s="76"/>
      <c r="AT109" s="76"/>
    </row>
    <row r="110" spans="1:46">
      <c r="A110" s="74"/>
      <c r="B110" s="17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75"/>
      <c r="Q110" s="76"/>
      <c r="R110" s="76"/>
      <c r="S110" s="76"/>
      <c r="T110" s="76"/>
      <c r="U110" s="75"/>
      <c r="V110" s="76"/>
      <c r="W110" s="76"/>
      <c r="X110" s="76"/>
      <c r="Y110" s="76"/>
      <c r="Z110" s="75"/>
      <c r="AA110" s="76"/>
      <c r="AB110" s="76"/>
      <c r="AC110" s="76"/>
      <c r="AD110" s="76"/>
      <c r="AE110" s="75"/>
      <c r="AF110" s="76"/>
      <c r="AG110" s="76"/>
      <c r="AH110" s="76"/>
      <c r="AI110" s="76"/>
      <c r="AJ110" s="75"/>
      <c r="AK110" s="76"/>
      <c r="AL110" s="76"/>
      <c r="AM110" s="76"/>
      <c r="AN110" s="76"/>
      <c r="AO110" s="75"/>
      <c r="AP110" s="76"/>
      <c r="AQ110" s="76"/>
      <c r="AR110" s="76"/>
      <c r="AS110" s="76"/>
      <c r="AT110" s="76"/>
    </row>
    <row r="111" spans="1:46">
      <c r="A111" s="74"/>
      <c r="B111" s="17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75"/>
      <c r="Q111" s="76"/>
      <c r="R111" s="76"/>
      <c r="S111" s="76"/>
      <c r="T111" s="76"/>
      <c r="U111" s="75"/>
      <c r="V111" s="76"/>
      <c r="W111" s="76"/>
      <c r="X111" s="76"/>
      <c r="Y111" s="76"/>
      <c r="Z111" s="75"/>
      <c r="AA111" s="76"/>
      <c r="AB111" s="76"/>
      <c r="AC111" s="76"/>
      <c r="AD111" s="76"/>
      <c r="AE111" s="75"/>
      <c r="AF111" s="76"/>
      <c r="AG111" s="76"/>
      <c r="AH111" s="76"/>
      <c r="AI111" s="76"/>
      <c r="AJ111" s="75"/>
      <c r="AK111" s="76"/>
      <c r="AL111" s="76"/>
      <c r="AM111" s="76"/>
      <c r="AN111" s="76"/>
      <c r="AO111" s="75"/>
      <c r="AP111" s="76"/>
      <c r="AQ111" s="76"/>
      <c r="AR111" s="76"/>
      <c r="AS111" s="76"/>
      <c r="AT111" s="76"/>
    </row>
    <row r="112" spans="1:46">
      <c r="A112" s="74"/>
      <c r="B112" s="17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75"/>
      <c r="Q112" s="76"/>
      <c r="R112" s="76"/>
      <c r="S112" s="76"/>
      <c r="T112" s="76"/>
      <c r="U112" s="75"/>
      <c r="V112" s="76"/>
      <c r="W112" s="76"/>
      <c r="X112" s="76"/>
      <c r="Y112" s="76"/>
      <c r="Z112" s="75"/>
      <c r="AA112" s="76"/>
      <c r="AB112" s="76"/>
      <c r="AC112" s="76"/>
      <c r="AD112" s="76"/>
      <c r="AE112" s="75"/>
      <c r="AF112" s="76"/>
      <c r="AG112" s="76"/>
      <c r="AH112" s="76"/>
      <c r="AI112" s="76"/>
      <c r="AJ112" s="75"/>
      <c r="AK112" s="76"/>
      <c r="AL112" s="76"/>
      <c r="AM112" s="76"/>
      <c r="AN112" s="76"/>
      <c r="AO112" s="75"/>
      <c r="AP112" s="76"/>
      <c r="AQ112" s="76"/>
      <c r="AR112" s="76"/>
      <c r="AS112" s="76"/>
      <c r="AT112" s="76"/>
    </row>
    <row r="113" spans="1:46">
      <c r="A113" s="74"/>
      <c r="B113" s="17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75"/>
      <c r="Q113" s="76"/>
      <c r="R113" s="76"/>
      <c r="S113" s="76"/>
      <c r="T113" s="76"/>
      <c r="U113" s="75"/>
      <c r="V113" s="76"/>
      <c r="W113" s="76"/>
      <c r="X113" s="76"/>
      <c r="Y113" s="76"/>
      <c r="Z113" s="75"/>
      <c r="AA113" s="76"/>
      <c r="AB113" s="76"/>
      <c r="AC113" s="76"/>
      <c r="AD113" s="76"/>
      <c r="AE113" s="75"/>
      <c r="AF113" s="76"/>
      <c r="AG113" s="76"/>
      <c r="AH113" s="76"/>
      <c r="AI113" s="76"/>
      <c r="AJ113" s="75"/>
      <c r="AK113" s="76"/>
      <c r="AL113" s="76"/>
      <c r="AM113" s="76"/>
      <c r="AN113" s="76"/>
      <c r="AO113" s="75"/>
      <c r="AP113" s="76"/>
      <c r="AQ113" s="76"/>
      <c r="AR113" s="76"/>
      <c r="AS113" s="76"/>
      <c r="AT113" s="76"/>
    </row>
    <row r="114" spans="1:46">
      <c r="A114" s="74"/>
      <c r="B114" s="17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75"/>
      <c r="Q114" s="76"/>
      <c r="R114" s="76"/>
      <c r="S114" s="76"/>
      <c r="T114" s="76"/>
      <c r="U114" s="75"/>
      <c r="V114" s="76"/>
      <c r="W114" s="76"/>
      <c r="X114" s="76"/>
      <c r="Y114" s="76"/>
      <c r="Z114" s="75"/>
      <c r="AA114" s="76"/>
      <c r="AB114" s="76"/>
      <c r="AC114" s="76"/>
      <c r="AD114" s="76"/>
      <c r="AE114" s="75"/>
      <c r="AF114" s="76"/>
      <c r="AG114" s="76"/>
      <c r="AH114" s="76"/>
      <c r="AI114" s="76"/>
      <c r="AJ114" s="75"/>
      <c r="AK114" s="76"/>
      <c r="AL114" s="76"/>
      <c r="AM114" s="76"/>
      <c r="AN114" s="76"/>
      <c r="AO114" s="75"/>
      <c r="AP114" s="76"/>
      <c r="AQ114" s="76"/>
      <c r="AR114" s="76"/>
      <c r="AS114" s="76"/>
      <c r="AT114" s="76"/>
    </row>
    <row r="115" spans="1:46">
      <c r="A115" s="74"/>
      <c r="B115" s="17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75"/>
      <c r="Q115" s="76"/>
      <c r="R115" s="76"/>
      <c r="S115" s="76"/>
      <c r="T115" s="76"/>
      <c r="U115" s="75"/>
      <c r="V115" s="76"/>
      <c r="W115" s="76"/>
      <c r="X115" s="76"/>
      <c r="Y115" s="76"/>
      <c r="Z115" s="75"/>
      <c r="AA115" s="76"/>
      <c r="AB115" s="76"/>
      <c r="AC115" s="76"/>
      <c r="AD115" s="76"/>
      <c r="AE115" s="75"/>
      <c r="AF115" s="76"/>
      <c r="AG115" s="76"/>
      <c r="AH115" s="76"/>
      <c r="AI115" s="76"/>
      <c r="AJ115" s="75"/>
      <c r="AK115" s="76"/>
      <c r="AL115" s="76"/>
      <c r="AM115" s="76"/>
      <c r="AN115" s="76"/>
      <c r="AO115" s="75"/>
      <c r="AP115" s="76"/>
      <c r="AQ115" s="76"/>
      <c r="AR115" s="76"/>
      <c r="AS115" s="76"/>
      <c r="AT115" s="76"/>
    </row>
    <row r="116" spans="1:46">
      <c r="A116" s="74"/>
      <c r="B116" s="17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75"/>
      <c r="Q116" s="76"/>
      <c r="R116" s="76"/>
      <c r="S116" s="76"/>
      <c r="T116" s="76"/>
      <c r="U116" s="75"/>
      <c r="V116" s="76"/>
      <c r="W116" s="76"/>
      <c r="X116" s="76"/>
      <c r="Y116" s="76"/>
      <c r="Z116" s="75"/>
      <c r="AA116" s="76"/>
      <c r="AB116" s="76"/>
      <c r="AC116" s="76"/>
      <c r="AD116" s="76"/>
      <c r="AE116" s="75"/>
      <c r="AF116" s="76"/>
      <c r="AG116" s="76"/>
      <c r="AH116" s="76"/>
      <c r="AI116" s="76"/>
      <c r="AJ116" s="75"/>
      <c r="AK116" s="76"/>
      <c r="AL116" s="76"/>
      <c r="AM116" s="76"/>
      <c r="AN116" s="76"/>
      <c r="AO116" s="75"/>
      <c r="AP116" s="76"/>
      <c r="AQ116" s="76"/>
      <c r="AR116" s="76"/>
      <c r="AS116" s="76"/>
      <c r="AT116" s="76"/>
    </row>
    <row r="117" spans="1:46">
      <c r="A117" s="74"/>
      <c r="B117" s="17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75"/>
      <c r="Q117" s="76"/>
      <c r="R117" s="76"/>
      <c r="S117" s="76"/>
      <c r="T117" s="76"/>
      <c r="U117" s="75"/>
      <c r="V117" s="76"/>
      <c r="W117" s="76"/>
      <c r="X117" s="76"/>
      <c r="Y117" s="76"/>
      <c r="Z117" s="75"/>
      <c r="AA117" s="76"/>
      <c r="AB117" s="76"/>
      <c r="AC117" s="76"/>
      <c r="AD117" s="76"/>
      <c r="AE117" s="75"/>
      <c r="AF117" s="76"/>
      <c r="AG117" s="76"/>
      <c r="AH117" s="76"/>
      <c r="AI117" s="76"/>
      <c r="AJ117" s="75"/>
      <c r="AK117" s="76"/>
      <c r="AL117" s="76"/>
      <c r="AM117" s="76"/>
      <c r="AN117" s="76"/>
      <c r="AO117" s="75"/>
      <c r="AP117" s="76"/>
      <c r="AQ117" s="76"/>
      <c r="AR117" s="76"/>
      <c r="AS117" s="76"/>
      <c r="AT117" s="76"/>
    </row>
    <row r="118" spans="1:46">
      <c r="A118" s="74"/>
      <c r="B118" s="17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75"/>
      <c r="Q118" s="76"/>
      <c r="R118" s="76"/>
      <c r="S118" s="76"/>
      <c r="T118" s="76"/>
      <c r="U118" s="75"/>
      <c r="V118" s="76"/>
      <c r="W118" s="76"/>
      <c r="X118" s="76"/>
      <c r="Y118" s="76"/>
      <c r="Z118" s="75"/>
      <c r="AA118" s="76"/>
      <c r="AB118" s="76"/>
      <c r="AC118" s="76"/>
      <c r="AD118" s="76"/>
      <c r="AE118" s="75"/>
      <c r="AF118" s="76"/>
      <c r="AG118" s="76"/>
      <c r="AH118" s="76"/>
      <c r="AI118" s="76"/>
      <c r="AJ118" s="75"/>
      <c r="AK118" s="76"/>
      <c r="AL118" s="76"/>
      <c r="AM118" s="76"/>
      <c r="AN118" s="76"/>
      <c r="AO118" s="75"/>
      <c r="AP118" s="76"/>
      <c r="AQ118" s="76"/>
      <c r="AR118" s="76"/>
      <c r="AS118" s="76"/>
      <c r="AT118" s="76"/>
    </row>
    <row r="119" spans="1:46">
      <c r="A119" s="74"/>
      <c r="B119" s="17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75"/>
      <c r="Q119" s="76"/>
      <c r="R119" s="76"/>
      <c r="S119" s="76"/>
      <c r="T119" s="76"/>
      <c r="U119" s="75"/>
      <c r="V119" s="76"/>
      <c r="W119" s="76"/>
      <c r="X119" s="76"/>
      <c r="Y119" s="76"/>
      <c r="Z119" s="75"/>
      <c r="AA119" s="76"/>
      <c r="AB119" s="76"/>
      <c r="AC119" s="76"/>
      <c r="AD119" s="76"/>
      <c r="AE119" s="75"/>
      <c r="AF119" s="76"/>
      <c r="AG119" s="76"/>
      <c r="AH119" s="76"/>
      <c r="AI119" s="76"/>
      <c r="AJ119" s="75"/>
      <c r="AK119" s="76"/>
      <c r="AL119" s="76"/>
      <c r="AM119" s="76"/>
      <c r="AN119" s="76"/>
      <c r="AO119" s="75"/>
      <c r="AP119" s="76"/>
      <c r="AQ119" s="76"/>
      <c r="AR119" s="76"/>
      <c r="AS119" s="76"/>
      <c r="AT119" s="76"/>
    </row>
    <row r="120" spans="1:46">
      <c r="A120" s="74"/>
      <c r="B120" s="17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75"/>
      <c r="Q120" s="76"/>
      <c r="R120" s="76"/>
      <c r="S120" s="76"/>
      <c r="T120" s="76"/>
      <c r="U120" s="75"/>
      <c r="V120" s="76"/>
      <c r="W120" s="76"/>
      <c r="X120" s="76"/>
      <c r="Y120" s="76"/>
      <c r="Z120" s="75"/>
      <c r="AA120" s="76"/>
      <c r="AB120" s="76"/>
      <c r="AC120" s="76"/>
      <c r="AD120" s="76"/>
      <c r="AE120" s="75"/>
      <c r="AF120" s="76"/>
      <c r="AG120" s="76"/>
      <c r="AH120" s="76"/>
      <c r="AI120" s="76"/>
      <c r="AJ120" s="75"/>
      <c r="AK120" s="76"/>
      <c r="AL120" s="76"/>
      <c r="AM120" s="76"/>
      <c r="AN120" s="76"/>
      <c r="AO120" s="75"/>
      <c r="AP120" s="76"/>
      <c r="AQ120" s="76"/>
      <c r="AR120" s="76"/>
      <c r="AS120" s="76"/>
      <c r="AT120" s="76"/>
    </row>
    <row r="121" spans="1:46">
      <c r="A121" s="74"/>
      <c r="B121" s="17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75"/>
      <c r="Q121" s="76"/>
      <c r="R121" s="76"/>
      <c r="S121" s="76"/>
      <c r="T121" s="76"/>
      <c r="U121" s="75"/>
      <c r="V121" s="76"/>
      <c r="W121" s="76"/>
      <c r="X121" s="76"/>
      <c r="Y121" s="76"/>
      <c r="Z121" s="75"/>
      <c r="AA121" s="76"/>
      <c r="AB121" s="76"/>
      <c r="AC121" s="76"/>
      <c r="AD121" s="76"/>
      <c r="AE121" s="75"/>
      <c r="AF121" s="76"/>
      <c r="AG121" s="76"/>
      <c r="AH121" s="76"/>
      <c r="AI121" s="76"/>
      <c r="AJ121" s="75"/>
      <c r="AK121" s="76"/>
      <c r="AL121" s="76"/>
      <c r="AM121" s="76"/>
      <c r="AN121" s="76"/>
      <c r="AO121" s="75"/>
      <c r="AP121" s="76"/>
      <c r="AQ121" s="76"/>
      <c r="AR121" s="76"/>
      <c r="AS121" s="76"/>
      <c r="AT121" s="76"/>
    </row>
    <row r="122" spans="1:46">
      <c r="A122" s="74"/>
      <c r="B122" s="17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75"/>
      <c r="Q122" s="76"/>
      <c r="R122" s="76"/>
      <c r="S122" s="76"/>
      <c r="T122" s="76"/>
      <c r="U122" s="75"/>
      <c r="V122" s="76"/>
      <c r="W122" s="76"/>
      <c r="X122" s="76"/>
      <c r="Y122" s="76"/>
      <c r="Z122" s="75"/>
      <c r="AA122" s="76"/>
      <c r="AB122" s="76"/>
      <c r="AC122" s="76"/>
      <c r="AD122" s="76"/>
      <c r="AE122" s="75"/>
      <c r="AF122" s="76"/>
      <c r="AG122" s="76"/>
      <c r="AH122" s="76"/>
      <c r="AI122" s="76"/>
      <c r="AJ122" s="75"/>
      <c r="AK122" s="76"/>
      <c r="AL122" s="76"/>
      <c r="AM122" s="76"/>
      <c r="AN122" s="76"/>
      <c r="AO122" s="75"/>
      <c r="AP122" s="76"/>
      <c r="AQ122" s="76"/>
      <c r="AR122" s="76"/>
      <c r="AS122" s="76"/>
      <c r="AT122" s="76"/>
    </row>
    <row r="123" spans="1:46">
      <c r="A123" s="74"/>
      <c r="B123" s="17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75"/>
      <c r="Q123" s="76"/>
      <c r="R123" s="76"/>
      <c r="S123" s="76"/>
      <c r="T123" s="76"/>
      <c r="U123" s="75"/>
      <c r="V123" s="76"/>
      <c r="W123" s="76"/>
      <c r="X123" s="76"/>
      <c r="Y123" s="76"/>
      <c r="Z123" s="75"/>
      <c r="AA123" s="76"/>
      <c r="AB123" s="76"/>
      <c r="AC123" s="76"/>
      <c r="AD123" s="76"/>
      <c r="AE123" s="75"/>
      <c r="AF123" s="76"/>
      <c r="AG123" s="76"/>
      <c r="AH123" s="76"/>
      <c r="AI123" s="76"/>
      <c r="AJ123" s="75"/>
      <c r="AK123" s="76"/>
      <c r="AL123" s="76"/>
      <c r="AM123" s="76"/>
      <c r="AN123" s="76"/>
      <c r="AO123" s="75"/>
      <c r="AP123" s="76"/>
      <c r="AQ123" s="76"/>
      <c r="AR123" s="76"/>
      <c r="AS123" s="76"/>
      <c r="AT123" s="76"/>
    </row>
    <row r="124" spans="1:46">
      <c r="A124" s="74"/>
      <c r="B124" s="17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75"/>
      <c r="Q124" s="76"/>
      <c r="R124" s="76"/>
      <c r="S124" s="76"/>
      <c r="T124" s="76"/>
      <c r="U124" s="75"/>
      <c r="V124" s="76"/>
      <c r="W124" s="76"/>
      <c r="X124" s="76"/>
      <c r="Y124" s="76"/>
      <c r="Z124" s="75"/>
      <c r="AA124" s="76"/>
      <c r="AB124" s="76"/>
      <c r="AC124" s="76"/>
      <c r="AD124" s="76"/>
      <c r="AE124" s="75"/>
      <c r="AF124" s="76"/>
      <c r="AG124" s="76"/>
      <c r="AH124" s="76"/>
      <c r="AI124" s="76"/>
      <c r="AJ124" s="75"/>
      <c r="AK124" s="76"/>
      <c r="AL124" s="76"/>
      <c r="AM124" s="76"/>
      <c r="AN124" s="76"/>
      <c r="AO124" s="75"/>
      <c r="AP124" s="76"/>
      <c r="AQ124" s="76"/>
      <c r="AR124" s="76"/>
      <c r="AS124" s="76"/>
      <c r="AT124" s="76"/>
    </row>
    <row r="125" spans="1:46">
      <c r="A125" s="74"/>
      <c r="B125" s="17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75"/>
      <c r="Q125" s="76"/>
      <c r="R125" s="76"/>
      <c r="S125" s="76"/>
      <c r="T125" s="76"/>
      <c r="U125" s="75"/>
      <c r="V125" s="76"/>
      <c r="W125" s="76"/>
      <c r="X125" s="76"/>
      <c r="Y125" s="76"/>
      <c r="Z125" s="75"/>
      <c r="AA125" s="76"/>
      <c r="AB125" s="76"/>
      <c r="AC125" s="76"/>
      <c r="AD125" s="76"/>
      <c r="AE125" s="75"/>
      <c r="AF125" s="76"/>
      <c r="AG125" s="76"/>
      <c r="AH125" s="76"/>
      <c r="AI125" s="76"/>
      <c r="AJ125" s="75"/>
      <c r="AK125" s="76"/>
      <c r="AL125" s="76"/>
      <c r="AM125" s="76"/>
      <c r="AN125" s="76"/>
      <c r="AO125" s="75"/>
      <c r="AP125" s="76"/>
      <c r="AQ125" s="76"/>
      <c r="AR125" s="76"/>
      <c r="AS125" s="76"/>
      <c r="AT125" s="76"/>
    </row>
    <row r="126" spans="1:46">
      <c r="A126" s="74"/>
      <c r="B126" s="17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75"/>
      <c r="Q126" s="76"/>
      <c r="R126" s="76"/>
      <c r="S126" s="76"/>
      <c r="T126" s="76"/>
      <c r="U126" s="75"/>
      <c r="V126" s="76"/>
      <c r="W126" s="76"/>
      <c r="X126" s="76"/>
      <c r="Y126" s="76"/>
      <c r="Z126" s="75"/>
      <c r="AA126" s="76"/>
      <c r="AB126" s="76"/>
      <c r="AC126" s="76"/>
      <c r="AD126" s="76"/>
      <c r="AE126" s="75"/>
      <c r="AF126" s="76"/>
      <c r="AG126" s="76"/>
      <c r="AH126" s="76"/>
      <c r="AI126" s="76"/>
      <c r="AJ126" s="75"/>
      <c r="AK126" s="76"/>
      <c r="AL126" s="76"/>
      <c r="AM126" s="76"/>
      <c r="AN126" s="76"/>
      <c r="AO126" s="75"/>
      <c r="AP126" s="76"/>
      <c r="AQ126" s="76"/>
      <c r="AR126" s="76"/>
      <c r="AS126" s="76"/>
      <c r="AT126" s="76"/>
    </row>
    <row r="127" spans="1:46">
      <c r="A127" s="74"/>
      <c r="B127" s="17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75"/>
      <c r="Q127" s="76"/>
      <c r="R127" s="76"/>
      <c r="S127" s="76"/>
      <c r="T127" s="76"/>
      <c r="U127" s="75"/>
      <c r="V127" s="76"/>
      <c r="W127" s="76"/>
      <c r="X127" s="76"/>
      <c r="Y127" s="76"/>
      <c r="Z127" s="75"/>
      <c r="AA127" s="76"/>
      <c r="AB127" s="76"/>
      <c r="AC127" s="76"/>
      <c r="AD127" s="76"/>
      <c r="AE127" s="75"/>
      <c r="AF127" s="76"/>
      <c r="AG127" s="76"/>
      <c r="AH127" s="76"/>
      <c r="AI127" s="76"/>
      <c r="AJ127" s="75"/>
      <c r="AK127" s="76"/>
      <c r="AL127" s="76"/>
      <c r="AM127" s="76"/>
      <c r="AN127" s="76"/>
      <c r="AO127" s="75"/>
      <c r="AP127" s="76"/>
      <c r="AQ127" s="76"/>
      <c r="AR127" s="76"/>
      <c r="AS127" s="76"/>
      <c r="AT127" s="76"/>
    </row>
    <row r="128" spans="1:46">
      <c r="A128" s="74"/>
      <c r="B128" s="17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75"/>
      <c r="Q128" s="76"/>
      <c r="R128" s="76"/>
      <c r="S128" s="76"/>
      <c r="T128" s="76"/>
      <c r="U128" s="75"/>
      <c r="V128" s="76"/>
      <c r="W128" s="76"/>
      <c r="X128" s="76"/>
      <c r="Y128" s="76"/>
      <c r="Z128" s="75"/>
      <c r="AA128" s="76"/>
      <c r="AB128" s="76"/>
      <c r="AC128" s="76"/>
      <c r="AD128" s="76"/>
      <c r="AE128" s="75"/>
      <c r="AF128" s="76"/>
      <c r="AG128" s="76"/>
      <c r="AH128" s="76"/>
      <c r="AI128" s="76"/>
      <c r="AJ128" s="75"/>
      <c r="AK128" s="76"/>
      <c r="AL128" s="76"/>
      <c r="AM128" s="76"/>
      <c r="AN128" s="76"/>
      <c r="AO128" s="75"/>
      <c r="AP128" s="76"/>
      <c r="AQ128" s="76"/>
      <c r="AR128" s="76"/>
      <c r="AS128" s="76"/>
      <c r="AT128" s="76"/>
    </row>
    <row r="129" spans="1:46">
      <c r="A129" s="74"/>
      <c r="B129" s="17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75"/>
      <c r="Q129" s="76"/>
      <c r="R129" s="76"/>
      <c r="S129" s="76"/>
      <c r="T129" s="76"/>
      <c r="U129" s="75"/>
      <c r="V129" s="76"/>
      <c r="W129" s="76"/>
      <c r="X129" s="76"/>
      <c r="Y129" s="76"/>
      <c r="Z129" s="75"/>
      <c r="AA129" s="76"/>
      <c r="AB129" s="76"/>
      <c r="AC129" s="76"/>
      <c r="AD129" s="76"/>
      <c r="AE129" s="75"/>
      <c r="AF129" s="76"/>
      <c r="AG129" s="76"/>
      <c r="AH129" s="76"/>
      <c r="AI129" s="76"/>
      <c r="AJ129" s="75"/>
      <c r="AK129" s="76"/>
      <c r="AL129" s="76"/>
      <c r="AM129" s="76"/>
      <c r="AN129" s="76"/>
      <c r="AO129" s="75"/>
      <c r="AP129" s="76"/>
      <c r="AQ129" s="76"/>
      <c r="AR129" s="76"/>
      <c r="AS129" s="76"/>
      <c r="AT129" s="76"/>
    </row>
    <row r="130" spans="1:46">
      <c r="A130" s="74"/>
      <c r="B130" s="17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75"/>
      <c r="Q130" s="76"/>
      <c r="R130" s="76"/>
      <c r="S130" s="76"/>
      <c r="T130" s="76"/>
      <c r="U130" s="75"/>
      <c r="V130" s="76"/>
      <c r="W130" s="76"/>
      <c r="X130" s="76"/>
      <c r="Y130" s="76"/>
      <c r="Z130" s="75"/>
      <c r="AA130" s="76"/>
      <c r="AB130" s="76"/>
      <c r="AC130" s="76"/>
      <c r="AD130" s="76"/>
      <c r="AE130" s="75"/>
      <c r="AF130" s="76"/>
      <c r="AG130" s="76"/>
      <c r="AH130" s="76"/>
      <c r="AI130" s="76"/>
      <c r="AJ130" s="75"/>
      <c r="AK130" s="76"/>
      <c r="AL130" s="76"/>
      <c r="AM130" s="76"/>
      <c r="AN130" s="76"/>
      <c r="AO130" s="75"/>
      <c r="AP130" s="76"/>
      <c r="AQ130" s="76"/>
      <c r="AR130" s="76"/>
      <c r="AS130" s="76"/>
      <c r="AT130" s="76"/>
    </row>
    <row r="131" spans="1:46">
      <c r="A131" s="74"/>
      <c r="B131" s="17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75"/>
      <c r="Q131" s="76"/>
      <c r="R131" s="76"/>
      <c r="S131" s="76"/>
      <c r="T131" s="76"/>
      <c r="U131" s="75"/>
      <c r="V131" s="76"/>
      <c r="W131" s="76"/>
      <c r="X131" s="76"/>
      <c r="Y131" s="76"/>
      <c r="Z131" s="75"/>
      <c r="AA131" s="76"/>
      <c r="AB131" s="76"/>
      <c r="AC131" s="76"/>
      <c r="AD131" s="76"/>
      <c r="AE131" s="75"/>
      <c r="AF131" s="76"/>
      <c r="AG131" s="76"/>
      <c r="AH131" s="76"/>
      <c r="AI131" s="76"/>
      <c r="AJ131" s="75"/>
      <c r="AK131" s="76"/>
      <c r="AL131" s="76"/>
      <c r="AM131" s="76"/>
      <c r="AN131" s="76"/>
      <c r="AO131" s="75"/>
      <c r="AP131" s="76"/>
      <c r="AQ131" s="76"/>
      <c r="AR131" s="76"/>
      <c r="AS131" s="76"/>
      <c r="AT131" s="76"/>
    </row>
    <row r="132" spans="1:46">
      <c r="A132" s="74"/>
      <c r="B132" s="17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75"/>
      <c r="Q132" s="76"/>
      <c r="R132" s="76"/>
      <c r="S132" s="76"/>
      <c r="T132" s="76"/>
      <c r="U132" s="75"/>
      <c r="V132" s="76"/>
      <c r="W132" s="76"/>
      <c r="X132" s="76"/>
      <c r="Y132" s="76"/>
      <c r="Z132" s="75"/>
      <c r="AA132" s="76"/>
      <c r="AB132" s="76"/>
      <c r="AC132" s="76"/>
      <c r="AD132" s="76"/>
      <c r="AE132" s="75"/>
      <c r="AF132" s="76"/>
      <c r="AG132" s="76"/>
      <c r="AH132" s="76"/>
      <c r="AI132" s="76"/>
      <c r="AJ132" s="75"/>
      <c r="AK132" s="76"/>
      <c r="AL132" s="76"/>
      <c r="AM132" s="76"/>
      <c r="AN132" s="76"/>
      <c r="AO132" s="75"/>
      <c r="AP132" s="76"/>
      <c r="AQ132" s="76"/>
      <c r="AR132" s="76"/>
      <c r="AS132" s="76"/>
      <c r="AT132" s="76"/>
    </row>
    <row r="133" spans="1:46">
      <c r="A133" s="74"/>
      <c r="B133" s="17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75"/>
      <c r="Q133" s="76"/>
      <c r="R133" s="76"/>
      <c r="S133" s="76"/>
      <c r="T133" s="76"/>
      <c r="U133" s="75"/>
      <c r="V133" s="76"/>
      <c r="W133" s="76"/>
      <c r="X133" s="76"/>
      <c r="Y133" s="76"/>
      <c r="Z133" s="75"/>
      <c r="AA133" s="76"/>
      <c r="AB133" s="76"/>
      <c r="AC133" s="76"/>
      <c r="AD133" s="76"/>
      <c r="AE133" s="75"/>
      <c r="AF133" s="76"/>
      <c r="AG133" s="76"/>
      <c r="AH133" s="76"/>
      <c r="AI133" s="76"/>
      <c r="AJ133" s="75"/>
      <c r="AK133" s="76"/>
      <c r="AL133" s="76"/>
      <c r="AM133" s="76"/>
      <c r="AN133" s="76"/>
      <c r="AO133" s="75"/>
      <c r="AP133" s="76"/>
      <c r="AQ133" s="76"/>
      <c r="AR133" s="76"/>
      <c r="AS133" s="76"/>
      <c r="AT133" s="76"/>
    </row>
    <row r="134" spans="1:46">
      <c r="A134" s="74"/>
      <c r="B134" s="17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75"/>
      <c r="Q134" s="76"/>
      <c r="R134" s="76"/>
      <c r="S134" s="76"/>
      <c r="T134" s="76"/>
      <c r="U134" s="75"/>
      <c r="V134" s="76"/>
      <c r="W134" s="76"/>
      <c r="X134" s="76"/>
      <c r="Y134" s="76"/>
      <c r="Z134" s="75"/>
      <c r="AA134" s="76"/>
      <c r="AB134" s="76"/>
      <c r="AC134" s="76"/>
      <c r="AD134" s="76"/>
      <c r="AE134" s="75"/>
      <c r="AF134" s="76"/>
      <c r="AG134" s="76"/>
      <c r="AH134" s="76"/>
      <c r="AI134" s="76"/>
      <c r="AJ134" s="75"/>
      <c r="AK134" s="76"/>
      <c r="AL134" s="76"/>
      <c r="AM134" s="76"/>
      <c r="AN134" s="76"/>
      <c r="AO134" s="75"/>
      <c r="AP134" s="76"/>
      <c r="AQ134" s="76"/>
      <c r="AR134" s="76"/>
      <c r="AS134" s="76"/>
      <c r="AT134" s="76"/>
    </row>
    <row r="135" spans="1:46">
      <c r="A135" s="74"/>
      <c r="B135" s="17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75"/>
      <c r="Q135" s="76"/>
      <c r="R135" s="76"/>
      <c r="S135" s="76"/>
      <c r="T135" s="76"/>
      <c r="U135" s="75"/>
      <c r="V135" s="76"/>
      <c r="W135" s="76"/>
      <c r="X135" s="76"/>
      <c r="Y135" s="76"/>
      <c r="Z135" s="75"/>
      <c r="AA135" s="76"/>
      <c r="AB135" s="76"/>
      <c r="AC135" s="76"/>
      <c r="AD135" s="76"/>
      <c r="AE135" s="75"/>
      <c r="AF135" s="76"/>
      <c r="AG135" s="76"/>
      <c r="AH135" s="76"/>
      <c r="AI135" s="76"/>
      <c r="AJ135" s="75"/>
      <c r="AK135" s="76"/>
      <c r="AL135" s="76"/>
      <c r="AM135" s="76"/>
      <c r="AN135" s="76"/>
      <c r="AO135" s="75"/>
      <c r="AP135" s="76"/>
      <c r="AQ135" s="76"/>
      <c r="AR135" s="76"/>
      <c r="AS135" s="76"/>
      <c r="AT135" s="76"/>
    </row>
    <row r="136" spans="1:46">
      <c r="A136" s="74"/>
      <c r="B136" s="17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75"/>
      <c r="Q136" s="76"/>
      <c r="R136" s="76"/>
      <c r="S136" s="76"/>
      <c r="T136" s="76"/>
      <c r="U136" s="75"/>
      <c r="V136" s="76"/>
      <c r="W136" s="76"/>
      <c r="X136" s="76"/>
      <c r="Y136" s="76"/>
      <c r="Z136" s="75"/>
      <c r="AA136" s="76"/>
      <c r="AB136" s="76"/>
      <c r="AC136" s="76"/>
      <c r="AD136" s="76"/>
      <c r="AE136" s="75"/>
      <c r="AF136" s="76"/>
      <c r="AG136" s="76"/>
      <c r="AH136" s="76"/>
      <c r="AI136" s="76"/>
      <c r="AJ136" s="75"/>
      <c r="AK136" s="76"/>
      <c r="AL136" s="76"/>
      <c r="AM136" s="76"/>
      <c r="AN136" s="76"/>
      <c r="AO136" s="75"/>
      <c r="AP136" s="76"/>
      <c r="AQ136" s="76"/>
      <c r="AR136" s="76"/>
      <c r="AS136" s="76"/>
      <c r="AT136" s="76"/>
    </row>
    <row r="137" spans="1:46">
      <c r="A137" s="74"/>
      <c r="B137" s="17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75"/>
      <c r="Q137" s="76"/>
      <c r="R137" s="76"/>
      <c r="S137" s="76"/>
      <c r="T137" s="76"/>
      <c r="U137" s="75"/>
      <c r="V137" s="76"/>
      <c r="W137" s="76"/>
      <c r="X137" s="76"/>
      <c r="Y137" s="76"/>
      <c r="Z137" s="75"/>
      <c r="AA137" s="76"/>
      <c r="AB137" s="76"/>
      <c r="AC137" s="76"/>
      <c r="AD137" s="76"/>
      <c r="AE137" s="75"/>
      <c r="AF137" s="76"/>
      <c r="AG137" s="76"/>
      <c r="AH137" s="76"/>
      <c r="AI137" s="76"/>
      <c r="AJ137" s="75"/>
      <c r="AK137" s="76"/>
      <c r="AL137" s="76"/>
      <c r="AM137" s="76"/>
      <c r="AN137" s="76"/>
      <c r="AO137" s="75"/>
      <c r="AP137" s="76"/>
      <c r="AQ137" s="76"/>
      <c r="AR137" s="76"/>
      <c r="AS137" s="76"/>
      <c r="AT137" s="76"/>
    </row>
    <row r="138" spans="1:46">
      <c r="A138" s="74"/>
      <c r="B138" s="17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75"/>
      <c r="Q138" s="76"/>
      <c r="R138" s="76"/>
      <c r="S138" s="76"/>
      <c r="T138" s="76"/>
      <c r="U138" s="75"/>
      <c r="V138" s="76"/>
      <c r="W138" s="76"/>
      <c r="X138" s="76"/>
      <c r="Y138" s="76"/>
      <c r="Z138" s="75"/>
      <c r="AA138" s="76"/>
      <c r="AB138" s="76"/>
      <c r="AC138" s="76"/>
      <c r="AD138" s="76"/>
      <c r="AE138" s="75"/>
      <c r="AF138" s="76"/>
      <c r="AG138" s="76"/>
      <c r="AH138" s="76"/>
      <c r="AI138" s="76"/>
      <c r="AJ138" s="75"/>
      <c r="AK138" s="76"/>
      <c r="AL138" s="76"/>
      <c r="AM138" s="76"/>
      <c r="AN138" s="76"/>
      <c r="AO138" s="75"/>
      <c r="AP138" s="76"/>
      <c r="AQ138" s="76"/>
      <c r="AR138" s="76"/>
      <c r="AS138" s="76"/>
      <c r="AT138" s="76"/>
    </row>
    <row r="139" spans="1:46">
      <c r="A139" s="74"/>
      <c r="B139" s="17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75"/>
      <c r="Q139" s="76"/>
      <c r="R139" s="76"/>
      <c r="S139" s="76"/>
      <c r="T139" s="76"/>
      <c r="U139" s="75"/>
      <c r="V139" s="76"/>
      <c r="W139" s="76"/>
      <c r="X139" s="76"/>
      <c r="Y139" s="76"/>
      <c r="Z139" s="75"/>
      <c r="AA139" s="76"/>
      <c r="AB139" s="76"/>
      <c r="AC139" s="76"/>
      <c r="AD139" s="76"/>
      <c r="AE139" s="75"/>
      <c r="AF139" s="76"/>
      <c r="AG139" s="76"/>
      <c r="AH139" s="76"/>
      <c r="AI139" s="76"/>
      <c r="AJ139" s="75"/>
      <c r="AK139" s="76"/>
      <c r="AL139" s="76"/>
      <c r="AM139" s="76"/>
      <c r="AN139" s="76"/>
      <c r="AO139" s="75"/>
      <c r="AP139" s="76"/>
      <c r="AQ139" s="76"/>
      <c r="AR139" s="76"/>
      <c r="AS139" s="76"/>
      <c r="AT139" s="76"/>
    </row>
    <row r="140" spans="1:46">
      <c r="A140" s="74"/>
      <c r="B140" s="17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75"/>
      <c r="Q140" s="76"/>
      <c r="R140" s="76"/>
      <c r="S140" s="76"/>
      <c r="T140" s="76"/>
      <c r="U140" s="75"/>
      <c r="V140" s="76"/>
      <c r="W140" s="76"/>
      <c r="X140" s="76"/>
      <c r="Y140" s="76"/>
      <c r="Z140" s="75"/>
      <c r="AA140" s="76"/>
      <c r="AB140" s="76"/>
      <c r="AC140" s="76"/>
      <c r="AD140" s="76"/>
      <c r="AE140" s="75"/>
      <c r="AF140" s="76"/>
      <c r="AG140" s="76"/>
      <c r="AH140" s="76"/>
      <c r="AI140" s="76"/>
      <c r="AJ140" s="75"/>
      <c r="AK140" s="76"/>
      <c r="AL140" s="76"/>
      <c r="AM140" s="76"/>
      <c r="AN140" s="76"/>
      <c r="AO140" s="75"/>
      <c r="AP140" s="76"/>
      <c r="AQ140" s="76"/>
      <c r="AR140" s="76"/>
      <c r="AS140" s="76"/>
      <c r="AT140" s="76"/>
    </row>
    <row r="141" spans="1:46">
      <c r="A141" s="74"/>
      <c r="B141" s="17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75"/>
      <c r="Q141" s="76"/>
      <c r="R141" s="76"/>
      <c r="S141" s="76"/>
      <c r="T141" s="76"/>
      <c r="U141" s="75"/>
      <c r="V141" s="76"/>
      <c r="W141" s="76"/>
      <c r="X141" s="76"/>
      <c r="Y141" s="76"/>
      <c r="Z141" s="75"/>
      <c r="AA141" s="76"/>
      <c r="AB141" s="76"/>
      <c r="AC141" s="76"/>
      <c r="AD141" s="76"/>
      <c r="AE141" s="75"/>
      <c r="AF141" s="76"/>
      <c r="AG141" s="76"/>
      <c r="AH141" s="76"/>
      <c r="AI141" s="76"/>
      <c r="AJ141" s="75"/>
      <c r="AK141" s="76"/>
      <c r="AL141" s="76"/>
      <c r="AM141" s="76"/>
      <c r="AN141" s="76"/>
      <c r="AO141" s="75"/>
      <c r="AP141" s="76"/>
      <c r="AQ141" s="76"/>
      <c r="AR141" s="76"/>
      <c r="AS141" s="76"/>
      <c r="AT141" s="76"/>
    </row>
    <row r="142" spans="1:46">
      <c r="A142" s="74"/>
      <c r="B142" s="17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75"/>
      <c r="Q142" s="76"/>
      <c r="R142" s="76"/>
      <c r="S142" s="76"/>
      <c r="T142" s="76"/>
      <c r="U142" s="75"/>
      <c r="V142" s="76"/>
      <c r="W142" s="76"/>
      <c r="X142" s="76"/>
      <c r="Y142" s="76"/>
      <c r="Z142" s="75"/>
      <c r="AA142" s="76"/>
      <c r="AB142" s="76"/>
      <c r="AC142" s="76"/>
      <c r="AD142" s="76"/>
      <c r="AE142" s="75"/>
      <c r="AF142" s="76"/>
      <c r="AG142" s="76"/>
      <c r="AH142" s="76"/>
      <c r="AI142" s="76"/>
      <c r="AJ142" s="75"/>
      <c r="AK142" s="76"/>
      <c r="AL142" s="76"/>
      <c r="AM142" s="76"/>
      <c r="AN142" s="76"/>
      <c r="AO142" s="75"/>
      <c r="AP142" s="76"/>
      <c r="AQ142" s="76"/>
      <c r="AR142" s="76"/>
      <c r="AS142" s="76"/>
      <c r="AT142" s="76"/>
    </row>
    <row r="143" spans="1:46">
      <c r="A143" s="74"/>
      <c r="B143" s="17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75"/>
      <c r="Q143" s="76"/>
      <c r="R143" s="76"/>
      <c r="S143" s="76"/>
      <c r="T143" s="76"/>
      <c r="U143" s="75"/>
      <c r="V143" s="76"/>
      <c r="W143" s="76"/>
      <c r="X143" s="76"/>
      <c r="Y143" s="76"/>
      <c r="Z143" s="75"/>
      <c r="AA143" s="76"/>
      <c r="AB143" s="76"/>
      <c r="AC143" s="76"/>
      <c r="AD143" s="76"/>
      <c r="AE143" s="75"/>
      <c r="AF143" s="76"/>
      <c r="AG143" s="76"/>
      <c r="AH143" s="76"/>
      <c r="AI143" s="76"/>
      <c r="AJ143" s="75"/>
      <c r="AK143" s="76"/>
      <c r="AL143" s="76"/>
      <c r="AM143" s="76"/>
      <c r="AN143" s="76"/>
      <c r="AO143" s="75"/>
      <c r="AP143" s="76"/>
      <c r="AQ143" s="76"/>
      <c r="AR143" s="76"/>
      <c r="AS143" s="76"/>
      <c r="AT143" s="76"/>
    </row>
    <row r="144" spans="1:46">
      <c r="A144" s="74"/>
      <c r="B144" s="17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75"/>
      <c r="Q144" s="76"/>
      <c r="R144" s="76"/>
      <c r="S144" s="76"/>
      <c r="T144" s="76"/>
      <c r="U144" s="75"/>
      <c r="V144" s="76"/>
      <c r="W144" s="76"/>
      <c r="X144" s="76"/>
      <c r="Y144" s="76"/>
      <c r="Z144" s="75"/>
      <c r="AA144" s="76"/>
      <c r="AB144" s="76"/>
      <c r="AC144" s="76"/>
      <c r="AD144" s="76"/>
      <c r="AE144" s="75"/>
      <c r="AF144" s="76"/>
      <c r="AG144" s="76"/>
      <c r="AH144" s="76"/>
      <c r="AI144" s="76"/>
      <c r="AJ144" s="75"/>
      <c r="AK144" s="76"/>
      <c r="AL144" s="76"/>
      <c r="AM144" s="76"/>
      <c r="AN144" s="76"/>
      <c r="AO144" s="75"/>
      <c r="AP144" s="76"/>
      <c r="AQ144" s="76"/>
      <c r="AR144" s="76"/>
      <c r="AS144" s="76"/>
      <c r="AT144" s="76"/>
    </row>
    <row r="145" spans="1:46">
      <c r="A145" s="74"/>
      <c r="B145" s="17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75"/>
      <c r="Q145" s="76"/>
      <c r="R145" s="76"/>
      <c r="S145" s="76"/>
      <c r="T145" s="76"/>
      <c r="U145" s="75"/>
      <c r="V145" s="76"/>
      <c r="W145" s="76"/>
      <c r="X145" s="76"/>
      <c r="Y145" s="76"/>
      <c r="Z145" s="75"/>
      <c r="AA145" s="76"/>
      <c r="AB145" s="76"/>
      <c r="AC145" s="76"/>
      <c r="AD145" s="76"/>
      <c r="AE145" s="75"/>
      <c r="AF145" s="76"/>
      <c r="AG145" s="76"/>
      <c r="AH145" s="76"/>
      <c r="AI145" s="76"/>
      <c r="AJ145" s="75"/>
      <c r="AK145" s="76"/>
      <c r="AL145" s="76"/>
      <c r="AM145" s="76"/>
      <c r="AN145" s="76"/>
      <c r="AO145" s="75"/>
      <c r="AP145" s="76"/>
      <c r="AQ145" s="76"/>
      <c r="AR145" s="76"/>
      <c r="AS145" s="76"/>
      <c r="AT145" s="76"/>
    </row>
    <row r="146" spans="1:46">
      <c r="A146" s="74"/>
      <c r="B146" s="17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75"/>
      <c r="Q146" s="76"/>
      <c r="R146" s="76"/>
      <c r="S146" s="76"/>
      <c r="T146" s="76"/>
      <c r="U146" s="75"/>
      <c r="V146" s="76"/>
      <c r="W146" s="76"/>
      <c r="X146" s="76"/>
      <c r="Y146" s="76"/>
      <c r="Z146" s="75"/>
      <c r="AA146" s="76"/>
      <c r="AB146" s="76"/>
      <c r="AC146" s="76"/>
      <c r="AD146" s="76"/>
      <c r="AE146" s="75"/>
      <c r="AF146" s="76"/>
      <c r="AG146" s="76"/>
      <c r="AH146" s="76"/>
      <c r="AI146" s="76"/>
      <c r="AJ146" s="75"/>
      <c r="AK146" s="76"/>
      <c r="AL146" s="76"/>
      <c r="AM146" s="76"/>
      <c r="AN146" s="76"/>
      <c r="AO146" s="75"/>
      <c r="AP146" s="76"/>
      <c r="AQ146" s="76"/>
      <c r="AR146" s="76"/>
      <c r="AS146" s="76"/>
      <c r="AT146" s="76"/>
    </row>
    <row r="147" spans="1:46">
      <c r="A147" s="74"/>
      <c r="B147" s="17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75"/>
      <c r="Q147" s="76"/>
      <c r="R147" s="76"/>
      <c r="S147" s="76"/>
      <c r="T147" s="76"/>
      <c r="U147" s="75"/>
      <c r="V147" s="76"/>
      <c r="W147" s="76"/>
      <c r="X147" s="76"/>
      <c r="Y147" s="76"/>
      <c r="Z147" s="75"/>
      <c r="AA147" s="76"/>
      <c r="AB147" s="76"/>
      <c r="AC147" s="76"/>
      <c r="AD147" s="76"/>
      <c r="AE147" s="75"/>
      <c r="AF147" s="76"/>
      <c r="AG147" s="76"/>
      <c r="AH147" s="76"/>
      <c r="AI147" s="76"/>
      <c r="AJ147" s="75"/>
      <c r="AK147" s="76"/>
      <c r="AL147" s="76"/>
      <c r="AM147" s="76"/>
      <c r="AN147" s="76"/>
      <c r="AO147" s="75"/>
      <c r="AP147" s="76"/>
      <c r="AQ147" s="76"/>
      <c r="AR147" s="76"/>
      <c r="AS147" s="76"/>
      <c r="AT147" s="76"/>
    </row>
    <row r="148" spans="1:46">
      <c r="A148" s="74"/>
      <c r="B148" s="17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75"/>
      <c r="Q148" s="76"/>
      <c r="R148" s="76"/>
      <c r="S148" s="76"/>
      <c r="T148" s="76"/>
      <c r="U148" s="75"/>
      <c r="V148" s="76"/>
      <c r="W148" s="76"/>
      <c r="X148" s="76"/>
      <c r="Y148" s="76"/>
      <c r="Z148" s="75"/>
      <c r="AA148" s="76"/>
      <c r="AB148" s="76"/>
      <c r="AC148" s="76"/>
      <c r="AD148" s="76"/>
      <c r="AE148" s="75"/>
      <c r="AF148" s="76"/>
      <c r="AG148" s="76"/>
      <c r="AH148" s="76"/>
      <c r="AI148" s="76"/>
      <c r="AJ148" s="75"/>
      <c r="AK148" s="76"/>
      <c r="AL148" s="76"/>
      <c r="AM148" s="76"/>
      <c r="AN148" s="76"/>
      <c r="AO148" s="75"/>
      <c r="AP148" s="76"/>
      <c r="AQ148" s="76"/>
      <c r="AR148" s="76"/>
      <c r="AS148" s="76"/>
      <c r="AT148" s="76"/>
    </row>
    <row r="149" spans="1:46">
      <c r="A149" s="74"/>
      <c r="B149" s="17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75"/>
      <c r="Q149" s="76"/>
      <c r="R149" s="76"/>
      <c r="S149" s="76"/>
      <c r="T149" s="76"/>
      <c r="U149" s="75"/>
      <c r="V149" s="76"/>
      <c r="W149" s="76"/>
      <c r="X149" s="76"/>
      <c r="Y149" s="76"/>
      <c r="Z149" s="75"/>
      <c r="AA149" s="76"/>
      <c r="AB149" s="76"/>
      <c r="AC149" s="76"/>
      <c r="AD149" s="76"/>
      <c r="AE149" s="75"/>
      <c r="AF149" s="76"/>
      <c r="AG149" s="76"/>
      <c r="AH149" s="76"/>
      <c r="AI149" s="76"/>
      <c r="AJ149" s="75"/>
      <c r="AK149" s="76"/>
      <c r="AL149" s="76"/>
      <c r="AM149" s="76"/>
      <c r="AN149" s="76"/>
      <c r="AO149" s="75"/>
      <c r="AP149" s="76"/>
      <c r="AQ149" s="76"/>
      <c r="AR149" s="76"/>
      <c r="AS149" s="76"/>
      <c r="AT149" s="76"/>
    </row>
    <row r="150" spans="1:46">
      <c r="A150" s="74"/>
      <c r="B150" s="17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75"/>
      <c r="Q150" s="76"/>
      <c r="R150" s="76"/>
      <c r="S150" s="76"/>
      <c r="T150" s="76"/>
      <c r="U150" s="75"/>
      <c r="V150" s="76"/>
      <c r="W150" s="76"/>
      <c r="X150" s="76"/>
      <c r="Y150" s="76"/>
      <c r="Z150" s="75"/>
      <c r="AA150" s="76"/>
      <c r="AB150" s="76"/>
      <c r="AC150" s="76"/>
      <c r="AD150" s="76"/>
      <c r="AE150" s="75"/>
      <c r="AF150" s="76"/>
      <c r="AG150" s="76"/>
      <c r="AH150" s="76"/>
      <c r="AI150" s="76"/>
      <c r="AJ150" s="75"/>
      <c r="AK150" s="76"/>
      <c r="AL150" s="76"/>
      <c r="AM150" s="76"/>
      <c r="AN150" s="76"/>
      <c r="AO150" s="75"/>
      <c r="AP150" s="76"/>
      <c r="AQ150" s="76"/>
      <c r="AR150" s="76"/>
      <c r="AS150" s="76"/>
      <c r="AT150" s="76"/>
    </row>
    <row r="151" spans="1:46">
      <c r="A151" s="74"/>
      <c r="B151" s="17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75"/>
      <c r="Q151" s="76"/>
      <c r="R151" s="76"/>
      <c r="S151" s="76"/>
      <c r="T151" s="76"/>
      <c r="U151" s="75"/>
      <c r="V151" s="76"/>
      <c r="W151" s="76"/>
      <c r="X151" s="76"/>
      <c r="Y151" s="76"/>
      <c r="Z151" s="75"/>
      <c r="AA151" s="76"/>
      <c r="AB151" s="76"/>
      <c r="AC151" s="76"/>
      <c r="AD151" s="76"/>
      <c r="AE151" s="75"/>
      <c r="AF151" s="76"/>
      <c r="AG151" s="76"/>
      <c r="AH151" s="76"/>
      <c r="AI151" s="76"/>
      <c r="AJ151" s="75"/>
      <c r="AK151" s="76"/>
      <c r="AL151" s="76"/>
      <c r="AM151" s="76"/>
      <c r="AN151" s="76"/>
      <c r="AO151" s="75"/>
      <c r="AP151" s="76"/>
      <c r="AQ151" s="76"/>
      <c r="AR151" s="76"/>
      <c r="AS151" s="76"/>
      <c r="AT151" s="76"/>
    </row>
    <row r="152" spans="1:46">
      <c r="A152" s="74"/>
      <c r="B152" s="17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75"/>
      <c r="Q152" s="76"/>
      <c r="R152" s="76"/>
      <c r="S152" s="76"/>
      <c r="T152" s="76"/>
      <c r="U152" s="75"/>
      <c r="V152" s="76"/>
      <c r="W152" s="76"/>
      <c r="X152" s="76"/>
      <c r="Y152" s="76"/>
      <c r="Z152" s="75"/>
      <c r="AA152" s="76"/>
      <c r="AB152" s="76"/>
      <c r="AC152" s="76"/>
      <c r="AD152" s="76"/>
      <c r="AE152" s="75"/>
      <c r="AF152" s="76"/>
      <c r="AG152" s="76"/>
      <c r="AH152" s="76"/>
      <c r="AI152" s="76"/>
      <c r="AJ152" s="75"/>
      <c r="AK152" s="76"/>
      <c r="AL152" s="76"/>
      <c r="AM152" s="76"/>
      <c r="AN152" s="76"/>
      <c r="AO152" s="75"/>
      <c r="AP152" s="76"/>
      <c r="AQ152" s="76"/>
      <c r="AR152" s="76"/>
      <c r="AS152" s="76"/>
      <c r="AT152" s="76"/>
    </row>
    <row r="153" spans="1:46">
      <c r="A153" s="74"/>
      <c r="B153" s="17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75"/>
      <c r="Q153" s="76"/>
      <c r="R153" s="76"/>
      <c r="S153" s="76"/>
      <c r="T153" s="76"/>
      <c r="U153" s="75"/>
      <c r="V153" s="76"/>
      <c r="W153" s="76"/>
      <c r="X153" s="76"/>
      <c r="Y153" s="76"/>
      <c r="Z153" s="75"/>
      <c r="AA153" s="76"/>
      <c r="AB153" s="76"/>
      <c r="AC153" s="76"/>
      <c r="AD153" s="76"/>
      <c r="AE153" s="75"/>
      <c r="AF153" s="76"/>
      <c r="AG153" s="76"/>
      <c r="AH153" s="76"/>
      <c r="AI153" s="76"/>
      <c r="AJ153" s="75"/>
      <c r="AK153" s="76"/>
      <c r="AL153" s="76"/>
      <c r="AM153" s="76"/>
      <c r="AN153" s="76"/>
      <c r="AO153" s="75"/>
      <c r="AP153" s="76"/>
      <c r="AQ153" s="76"/>
      <c r="AR153" s="76"/>
      <c r="AS153" s="76"/>
      <c r="AT153" s="76"/>
    </row>
    <row r="154" spans="1:46">
      <c r="A154" s="74"/>
      <c r="B154" s="17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75"/>
      <c r="Q154" s="76"/>
      <c r="R154" s="76"/>
      <c r="S154" s="76"/>
      <c r="T154" s="76"/>
      <c r="U154" s="75"/>
      <c r="V154" s="76"/>
      <c r="W154" s="76"/>
      <c r="X154" s="76"/>
      <c r="Y154" s="76"/>
      <c r="Z154" s="75"/>
      <c r="AA154" s="76"/>
      <c r="AB154" s="76"/>
      <c r="AC154" s="76"/>
      <c r="AD154" s="76"/>
      <c r="AE154" s="75"/>
      <c r="AF154" s="76"/>
      <c r="AG154" s="76"/>
      <c r="AH154" s="76"/>
      <c r="AI154" s="76"/>
      <c r="AJ154" s="75"/>
      <c r="AK154" s="76"/>
      <c r="AL154" s="76"/>
      <c r="AM154" s="76"/>
      <c r="AN154" s="76"/>
      <c r="AO154" s="75"/>
      <c r="AP154" s="76"/>
      <c r="AQ154" s="76"/>
      <c r="AR154" s="76"/>
      <c r="AS154" s="76"/>
      <c r="AT154" s="76"/>
    </row>
    <row r="155" spans="1:46">
      <c r="A155" s="74"/>
      <c r="B155" s="17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75"/>
      <c r="Q155" s="76"/>
      <c r="R155" s="76"/>
      <c r="S155" s="76"/>
      <c r="T155" s="76"/>
      <c r="U155" s="75"/>
      <c r="V155" s="76"/>
      <c r="W155" s="76"/>
      <c r="X155" s="76"/>
      <c r="Y155" s="76"/>
      <c r="Z155" s="75"/>
      <c r="AA155" s="76"/>
      <c r="AB155" s="76"/>
      <c r="AC155" s="76"/>
      <c r="AD155" s="76"/>
      <c r="AE155" s="75"/>
      <c r="AF155" s="76"/>
      <c r="AG155" s="76"/>
      <c r="AH155" s="76"/>
      <c r="AI155" s="76"/>
      <c r="AJ155" s="75"/>
      <c r="AK155" s="76"/>
      <c r="AL155" s="76"/>
      <c r="AM155" s="76"/>
      <c r="AN155" s="76"/>
      <c r="AO155" s="75"/>
      <c r="AP155" s="76"/>
      <c r="AQ155" s="76"/>
      <c r="AR155" s="76"/>
      <c r="AS155" s="76"/>
      <c r="AT155" s="76"/>
    </row>
    <row r="156" spans="1:46">
      <c r="A156" s="74"/>
      <c r="B156" s="17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75"/>
      <c r="Q156" s="76"/>
      <c r="R156" s="76"/>
      <c r="S156" s="76"/>
      <c r="T156" s="76"/>
      <c r="U156" s="75"/>
      <c r="V156" s="76"/>
      <c r="W156" s="76"/>
      <c r="X156" s="76"/>
      <c r="Y156" s="76"/>
      <c r="Z156" s="75"/>
      <c r="AA156" s="76"/>
      <c r="AB156" s="76"/>
      <c r="AC156" s="76"/>
      <c r="AD156" s="76"/>
      <c r="AE156" s="75"/>
      <c r="AF156" s="76"/>
      <c r="AG156" s="76"/>
      <c r="AH156" s="76"/>
      <c r="AI156" s="76"/>
      <c r="AJ156" s="75"/>
      <c r="AK156" s="76"/>
      <c r="AL156" s="76"/>
      <c r="AM156" s="76"/>
      <c r="AN156" s="76"/>
      <c r="AO156" s="75"/>
      <c r="AP156" s="76"/>
      <c r="AQ156" s="76"/>
      <c r="AR156" s="76"/>
      <c r="AS156" s="76"/>
      <c r="AT156" s="76"/>
    </row>
    <row r="157" spans="1:46">
      <c r="A157" s="74"/>
      <c r="B157" s="17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75"/>
      <c r="Q157" s="76"/>
      <c r="R157" s="76"/>
      <c r="S157" s="76"/>
      <c r="T157" s="76"/>
      <c r="U157" s="75"/>
      <c r="V157" s="76"/>
      <c r="W157" s="76"/>
      <c r="X157" s="76"/>
      <c r="Y157" s="76"/>
      <c r="Z157" s="75"/>
      <c r="AA157" s="76"/>
      <c r="AB157" s="76"/>
      <c r="AC157" s="76"/>
      <c r="AD157" s="76"/>
      <c r="AE157" s="75"/>
      <c r="AF157" s="76"/>
      <c r="AG157" s="76"/>
      <c r="AH157" s="76"/>
      <c r="AI157" s="76"/>
      <c r="AJ157" s="75"/>
      <c r="AK157" s="76"/>
      <c r="AL157" s="76"/>
      <c r="AM157" s="76"/>
      <c r="AN157" s="76"/>
      <c r="AO157" s="75"/>
      <c r="AP157" s="76"/>
      <c r="AQ157" s="76"/>
      <c r="AR157" s="76"/>
      <c r="AS157" s="76"/>
      <c r="AT157" s="76"/>
    </row>
    <row r="158" spans="1:46">
      <c r="A158" s="74"/>
      <c r="B158" s="17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75"/>
      <c r="Q158" s="76"/>
      <c r="R158" s="76"/>
      <c r="S158" s="76"/>
      <c r="T158" s="76"/>
      <c r="U158" s="75"/>
      <c r="V158" s="76"/>
      <c r="W158" s="76"/>
      <c r="X158" s="76"/>
      <c r="Y158" s="76"/>
      <c r="Z158" s="75"/>
      <c r="AA158" s="76"/>
      <c r="AB158" s="76"/>
      <c r="AC158" s="76"/>
      <c r="AD158" s="76"/>
      <c r="AE158" s="75"/>
      <c r="AF158" s="76"/>
      <c r="AG158" s="76"/>
      <c r="AH158" s="76"/>
      <c r="AI158" s="76"/>
      <c r="AJ158" s="75"/>
      <c r="AK158" s="76"/>
      <c r="AL158" s="76"/>
      <c r="AM158" s="76"/>
      <c r="AN158" s="76"/>
      <c r="AO158" s="75"/>
      <c r="AP158" s="76"/>
      <c r="AQ158" s="76"/>
      <c r="AR158" s="76"/>
      <c r="AS158" s="76"/>
      <c r="AT158" s="76"/>
    </row>
    <row r="159" spans="1:46">
      <c r="A159" s="74"/>
      <c r="B159" s="17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75"/>
      <c r="Q159" s="76"/>
      <c r="R159" s="76"/>
      <c r="S159" s="76"/>
      <c r="T159" s="76"/>
      <c r="U159" s="75"/>
      <c r="V159" s="76"/>
      <c r="W159" s="76"/>
      <c r="X159" s="76"/>
      <c r="Y159" s="76"/>
      <c r="Z159" s="75"/>
      <c r="AA159" s="76"/>
      <c r="AB159" s="76"/>
      <c r="AC159" s="76"/>
      <c r="AD159" s="76"/>
      <c r="AE159" s="75"/>
      <c r="AF159" s="76"/>
      <c r="AG159" s="76"/>
      <c r="AH159" s="76"/>
      <c r="AI159" s="76"/>
      <c r="AJ159" s="75"/>
      <c r="AK159" s="76"/>
      <c r="AL159" s="76"/>
      <c r="AM159" s="76"/>
      <c r="AN159" s="76"/>
      <c r="AO159" s="75"/>
      <c r="AP159" s="76"/>
      <c r="AQ159" s="76"/>
      <c r="AR159" s="76"/>
      <c r="AS159" s="76"/>
      <c r="AT159" s="76"/>
    </row>
    <row r="160" spans="1:46">
      <c r="A160" s="74"/>
      <c r="B160" s="17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75"/>
      <c r="Q160" s="76"/>
      <c r="R160" s="76"/>
      <c r="S160" s="76"/>
      <c r="T160" s="76"/>
      <c r="U160" s="75"/>
      <c r="V160" s="76"/>
      <c r="W160" s="76"/>
      <c r="X160" s="76"/>
      <c r="Y160" s="76"/>
      <c r="Z160" s="75"/>
      <c r="AA160" s="76"/>
      <c r="AB160" s="76"/>
      <c r="AC160" s="76"/>
      <c r="AD160" s="76"/>
      <c r="AE160" s="75"/>
      <c r="AF160" s="76"/>
      <c r="AG160" s="76"/>
      <c r="AH160" s="76"/>
      <c r="AI160" s="76"/>
      <c r="AJ160" s="75"/>
      <c r="AK160" s="76"/>
      <c r="AL160" s="76"/>
      <c r="AM160" s="76"/>
      <c r="AN160" s="76"/>
      <c r="AO160" s="75"/>
      <c r="AP160" s="76"/>
      <c r="AQ160" s="76"/>
      <c r="AR160" s="76"/>
      <c r="AS160" s="76"/>
      <c r="AT160" s="76"/>
    </row>
    <row r="161" spans="1:46">
      <c r="A161" s="74"/>
      <c r="B161" s="17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75"/>
      <c r="Q161" s="76"/>
      <c r="R161" s="76"/>
      <c r="S161" s="76"/>
      <c r="T161" s="76"/>
      <c r="U161" s="75"/>
      <c r="V161" s="76"/>
      <c r="W161" s="76"/>
      <c r="X161" s="76"/>
      <c r="Y161" s="76"/>
      <c r="Z161" s="75"/>
      <c r="AA161" s="76"/>
      <c r="AB161" s="76"/>
      <c r="AC161" s="76"/>
      <c r="AD161" s="76"/>
      <c r="AE161" s="75"/>
      <c r="AF161" s="76"/>
      <c r="AG161" s="76"/>
      <c r="AH161" s="76"/>
      <c r="AI161" s="76"/>
      <c r="AJ161" s="75"/>
      <c r="AK161" s="76"/>
      <c r="AL161" s="76"/>
      <c r="AM161" s="76"/>
      <c r="AN161" s="76"/>
      <c r="AO161" s="75"/>
      <c r="AP161" s="76"/>
      <c r="AQ161" s="76"/>
      <c r="AR161" s="76"/>
      <c r="AS161" s="76"/>
      <c r="AT161" s="76"/>
    </row>
    <row r="162" spans="1:46">
      <c r="A162" s="74"/>
      <c r="B162" s="17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75"/>
      <c r="Q162" s="76"/>
      <c r="R162" s="76"/>
      <c r="S162" s="76"/>
      <c r="T162" s="76"/>
      <c r="U162" s="75"/>
      <c r="V162" s="76"/>
      <c r="W162" s="76"/>
      <c r="X162" s="76"/>
      <c r="Y162" s="76"/>
      <c r="Z162" s="75"/>
      <c r="AA162" s="76"/>
      <c r="AB162" s="76"/>
      <c r="AC162" s="76"/>
      <c r="AD162" s="76"/>
      <c r="AE162" s="75"/>
      <c r="AF162" s="76"/>
      <c r="AG162" s="76"/>
      <c r="AH162" s="76"/>
      <c r="AI162" s="76"/>
      <c r="AJ162" s="75"/>
      <c r="AK162" s="76"/>
      <c r="AL162" s="76"/>
      <c r="AM162" s="76"/>
      <c r="AN162" s="76"/>
      <c r="AO162" s="75"/>
      <c r="AP162" s="76"/>
      <c r="AQ162" s="76"/>
      <c r="AR162" s="76"/>
      <c r="AS162" s="76"/>
      <c r="AT162" s="76"/>
    </row>
    <row r="163" spans="1:46">
      <c r="A163" s="74"/>
      <c r="B163" s="17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75"/>
      <c r="Q163" s="76"/>
      <c r="R163" s="76"/>
      <c r="S163" s="76"/>
      <c r="T163" s="76"/>
      <c r="U163" s="75"/>
      <c r="V163" s="76"/>
      <c r="W163" s="76"/>
      <c r="X163" s="76"/>
      <c r="Y163" s="76"/>
      <c r="Z163" s="75"/>
      <c r="AA163" s="76"/>
      <c r="AB163" s="76"/>
      <c r="AC163" s="76"/>
      <c r="AD163" s="76"/>
      <c r="AE163" s="75"/>
      <c r="AF163" s="76"/>
      <c r="AG163" s="76"/>
      <c r="AH163" s="76"/>
      <c r="AI163" s="76"/>
      <c r="AJ163" s="75"/>
      <c r="AK163" s="76"/>
      <c r="AL163" s="76"/>
      <c r="AM163" s="76"/>
      <c r="AN163" s="76"/>
      <c r="AO163" s="75"/>
      <c r="AP163" s="76"/>
      <c r="AQ163" s="76"/>
      <c r="AR163" s="76"/>
      <c r="AS163" s="76"/>
      <c r="AT163" s="76"/>
    </row>
    <row r="164" spans="1:46">
      <c r="A164" s="74"/>
      <c r="B164" s="17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75"/>
      <c r="Q164" s="76"/>
      <c r="R164" s="76"/>
      <c r="S164" s="76"/>
      <c r="T164" s="76"/>
      <c r="U164" s="75"/>
      <c r="V164" s="76"/>
      <c r="W164" s="76"/>
      <c r="X164" s="76"/>
      <c r="Y164" s="76"/>
      <c r="Z164" s="75"/>
      <c r="AA164" s="76"/>
      <c r="AB164" s="76"/>
      <c r="AC164" s="76"/>
      <c r="AD164" s="76"/>
      <c r="AE164" s="75"/>
      <c r="AF164" s="76"/>
      <c r="AG164" s="76"/>
      <c r="AH164" s="76"/>
      <c r="AI164" s="76"/>
      <c r="AJ164" s="75"/>
      <c r="AK164" s="76"/>
      <c r="AL164" s="76"/>
      <c r="AM164" s="76"/>
      <c r="AN164" s="76"/>
      <c r="AO164" s="75"/>
      <c r="AP164" s="76"/>
      <c r="AQ164" s="76"/>
      <c r="AR164" s="76"/>
      <c r="AS164" s="76"/>
      <c r="AT164" s="76"/>
    </row>
    <row r="165" spans="1:46">
      <c r="A165" s="74"/>
      <c r="B165" s="17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75"/>
      <c r="Q165" s="76"/>
      <c r="R165" s="76"/>
      <c r="S165" s="76"/>
      <c r="T165" s="76"/>
      <c r="U165" s="75"/>
      <c r="V165" s="76"/>
      <c r="W165" s="76"/>
      <c r="X165" s="76"/>
      <c r="Y165" s="76"/>
      <c r="Z165" s="75"/>
      <c r="AA165" s="76"/>
      <c r="AB165" s="76"/>
      <c r="AC165" s="76"/>
      <c r="AD165" s="76"/>
      <c r="AE165" s="75"/>
      <c r="AF165" s="76"/>
      <c r="AG165" s="76"/>
      <c r="AH165" s="76"/>
      <c r="AI165" s="76"/>
      <c r="AJ165" s="75"/>
      <c r="AK165" s="76"/>
      <c r="AL165" s="76"/>
      <c r="AM165" s="76"/>
      <c r="AN165" s="76"/>
      <c r="AO165" s="75"/>
      <c r="AP165" s="76"/>
      <c r="AQ165" s="76"/>
      <c r="AR165" s="76"/>
      <c r="AS165" s="76"/>
      <c r="AT165" s="76"/>
    </row>
    <row r="166" spans="1:46">
      <c r="A166" s="74"/>
      <c r="B166" s="17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75"/>
      <c r="Q166" s="76"/>
      <c r="R166" s="76"/>
      <c r="S166" s="76"/>
      <c r="T166" s="76"/>
      <c r="U166" s="75"/>
      <c r="V166" s="76"/>
      <c r="W166" s="76"/>
      <c r="X166" s="76"/>
      <c r="Y166" s="76"/>
      <c r="Z166" s="75"/>
      <c r="AA166" s="76"/>
      <c r="AB166" s="76"/>
      <c r="AC166" s="76"/>
      <c r="AD166" s="76"/>
      <c r="AE166" s="75"/>
      <c r="AF166" s="76"/>
      <c r="AG166" s="76"/>
      <c r="AH166" s="76"/>
      <c r="AI166" s="76"/>
      <c r="AJ166" s="75"/>
      <c r="AK166" s="76"/>
      <c r="AL166" s="76"/>
      <c r="AM166" s="76"/>
      <c r="AN166" s="76"/>
      <c r="AO166" s="75"/>
      <c r="AP166" s="76"/>
      <c r="AQ166" s="76"/>
      <c r="AR166" s="76"/>
      <c r="AS166" s="76"/>
      <c r="AT166" s="76"/>
    </row>
    <row r="167" spans="1:46">
      <c r="A167" s="74"/>
      <c r="B167" s="17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75"/>
      <c r="Q167" s="76"/>
      <c r="R167" s="76"/>
      <c r="S167" s="76"/>
      <c r="T167" s="76"/>
      <c r="U167" s="75"/>
      <c r="V167" s="76"/>
      <c r="W167" s="76"/>
      <c r="X167" s="76"/>
      <c r="Y167" s="76"/>
      <c r="Z167" s="75"/>
      <c r="AA167" s="76"/>
      <c r="AB167" s="76"/>
      <c r="AC167" s="76"/>
      <c r="AD167" s="76"/>
      <c r="AE167" s="75"/>
      <c r="AF167" s="76"/>
      <c r="AG167" s="76"/>
      <c r="AH167" s="76"/>
      <c r="AI167" s="76"/>
      <c r="AJ167" s="75"/>
      <c r="AK167" s="76"/>
      <c r="AL167" s="76"/>
      <c r="AM167" s="76"/>
      <c r="AN167" s="76"/>
      <c r="AO167" s="75"/>
      <c r="AP167" s="76"/>
      <c r="AQ167" s="76"/>
      <c r="AR167" s="76"/>
      <c r="AS167" s="76"/>
      <c r="AT167" s="76"/>
    </row>
    <row r="168" spans="1:46">
      <c r="A168" s="74"/>
      <c r="B168" s="17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75"/>
      <c r="Q168" s="76"/>
      <c r="R168" s="76"/>
      <c r="S168" s="76"/>
      <c r="T168" s="76"/>
      <c r="U168" s="75"/>
      <c r="V168" s="76"/>
      <c r="W168" s="76"/>
      <c r="X168" s="76"/>
      <c r="Y168" s="76"/>
      <c r="Z168" s="75"/>
      <c r="AA168" s="76"/>
      <c r="AB168" s="76"/>
      <c r="AC168" s="76"/>
      <c r="AD168" s="76"/>
      <c r="AE168" s="75"/>
      <c r="AF168" s="76"/>
      <c r="AG168" s="76"/>
      <c r="AH168" s="76"/>
      <c r="AI168" s="76"/>
      <c r="AJ168" s="75"/>
      <c r="AK168" s="76"/>
      <c r="AL168" s="76"/>
      <c r="AM168" s="76"/>
      <c r="AN168" s="76"/>
      <c r="AO168" s="75"/>
      <c r="AP168" s="76"/>
      <c r="AQ168" s="76"/>
      <c r="AR168" s="76"/>
      <c r="AS168" s="76"/>
      <c r="AT168" s="76"/>
    </row>
    <row r="169" spans="1:46">
      <c r="A169" s="74"/>
      <c r="B169" s="17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75"/>
      <c r="Q169" s="76"/>
      <c r="R169" s="76"/>
      <c r="S169" s="76"/>
      <c r="T169" s="76"/>
      <c r="U169" s="75"/>
      <c r="V169" s="76"/>
      <c r="W169" s="76"/>
      <c r="X169" s="76"/>
      <c r="Y169" s="76"/>
      <c r="Z169" s="75"/>
      <c r="AA169" s="76"/>
      <c r="AB169" s="76"/>
      <c r="AC169" s="76"/>
      <c r="AD169" s="76"/>
      <c r="AE169" s="75"/>
      <c r="AF169" s="76"/>
      <c r="AG169" s="76"/>
      <c r="AH169" s="76"/>
      <c r="AI169" s="76"/>
      <c r="AJ169" s="75"/>
      <c r="AK169" s="76"/>
      <c r="AL169" s="76"/>
      <c r="AM169" s="76"/>
      <c r="AN169" s="76"/>
      <c r="AO169" s="75"/>
      <c r="AP169" s="76"/>
      <c r="AQ169" s="76"/>
      <c r="AR169" s="76"/>
      <c r="AS169" s="76"/>
      <c r="AT169" s="76"/>
    </row>
    <row r="170" spans="1:46">
      <c r="A170" s="74"/>
      <c r="B170" s="17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75"/>
      <c r="Q170" s="76"/>
      <c r="R170" s="76"/>
      <c r="S170" s="76"/>
      <c r="T170" s="76"/>
      <c r="U170" s="75"/>
      <c r="V170" s="76"/>
      <c r="W170" s="76"/>
      <c r="X170" s="76"/>
      <c r="Y170" s="76"/>
      <c r="Z170" s="75"/>
      <c r="AA170" s="76"/>
      <c r="AB170" s="76"/>
      <c r="AC170" s="76"/>
      <c r="AD170" s="76"/>
      <c r="AE170" s="75"/>
      <c r="AF170" s="76"/>
      <c r="AG170" s="76"/>
      <c r="AH170" s="76"/>
      <c r="AI170" s="76"/>
      <c r="AJ170" s="75"/>
      <c r="AK170" s="76"/>
      <c r="AL170" s="76"/>
      <c r="AM170" s="76"/>
      <c r="AN170" s="76"/>
      <c r="AO170" s="75"/>
      <c r="AP170" s="76"/>
      <c r="AQ170" s="76"/>
      <c r="AR170" s="76"/>
      <c r="AS170" s="76"/>
      <c r="AT170" s="76"/>
    </row>
    <row r="171" spans="1:46">
      <c r="A171" s="74"/>
      <c r="B171" s="17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75"/>
      <c r="Q171" s="76"/>
      <c r="R171" s="76"/>
      <c r="S171" s="76"/>
      <c r="T171" s="76"/>
      <c r="U171" s="75"/>
      <c r="V171" s="76"/>
      <c r="W171" s="76"/>
      <c r="X171" s="76"/>
      <c r="Y171" s="76"/>
      <c r="Z171" s="75"/>
      <c r="AA171" s="76"/>
      <c r="AB171" s="76"/>
      <c r="AC171" s="76"/>
      <c r="AD171" s="76"/>
      <c r="AE171" s="75"/>
      <c r="AF171" s="76"/>
      <c r="AG171" s="76"/>
      <c r="AH171" s="76"/>
      <c r="AI171" s="76"/>
      <c r="AJ171" s="75"/>
      <c r="AK171" s="76"/>
      <c r="AL171" s="76"/>
      <c r="AM171" s="76"/>
      <c r="AN171" s="76"/>
      <c r="AO171" s="75"/>
      <c r="AP171" s="76"/>
      <c r="AQ171" s="76"/>
      <c r="AR171" s="76"/>
      <c r="AS171" s="76"/>
      <c r="AT171" s="76"/>
    </row>
    <row r="172" spans="1:46">
      <c r="A172" s="74"/>
      <c r="B172" s="17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75"/>
      <c r="Q172" s="76"/>
      <c r="R172" s="76"/>
      <c r="S172" s="76"/>
      <c r="T172" s="76"/>
      <c r="U172" s="75"/>
      <c r="V172" s="76"/>
      <c r="W172" s="76"/>
      <c r="X172" s="76"/>
      <c r="Y172" s="76"/>
      <c r="Z172" s="75"/>
      <c r="AA172" s="76"/>
      <c r="AB172" s="76"/>
      <c r="AC172" s="76"/>
      <c r="AD172" s="76"/>
      <c r="AE172" s="75"/>
      <c r="AF172" s="76"/>
      <c r="AG172" s="76"/>
      <c r="AH172" s="76"/>
      <c r="AI172" s="76"/>
      <c r="AJ172" s="75"/>
      <c r="AK172" s="76"/>
      <c r="AL172" s="76"/>
      <c r="AM172" s="76"/>
      <c r="AN172" s="76"/>
      <c r="AO172" s="75"/>
      <c r="AP172" s="76"/>
      <c r="AQ172" s="76"/>
      <c r="AR172" s="76"/>
      <c r="AS172" s="76"/>
      <c r="AT172" s="76"/>
    </row>
    <row r="173" spans="1:46">
      <c r="A173" s="74"/>
      <c r="B173" s="17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75"/>
      <c r="Q173" s="76"/>
      <c r="R173" s="76"/>
      <c r="S173" s="76"/>
      <c r="T173" s="76"/>
      <c r="U173" s="75"/>
      <c r="V173" s="76"/>
      <c r="W173" s="76"/>
      <c r="X173" s="76"/>
      <c r="Y173" s="76"/>
      <c r="Z173" s="75"/>
      <c r="AA173" s="76"/>
      <c r="AB173" s="76"/>
      <c r="AC173" s="76"/>
      <c r="AD173" s="76"/>
      <c r="AE173" s="75"/>
      <c r="AF173" s="76"/>
      <c r="AG173" s="76"/>
      <c r="AH173" s="76"/>
      <c r="AI173" s="76"/>
      <c r="AJ173" s="75"/>
      <c r="AK173" s="76"/>
      <c r="AL173" s="76"/>
      <c r="AM173" s="76"/>
      <c r="AN173" s="76"/>
      <c r="AO173" s="75"/>
      <c r="AP173" s="76"/>
      <c r="AQ173" s="76"/>
      <c r="AR173" s="76"/>
      <c r="AS173" s="76"/>
      <c r="AT173" s="76"/>
    </row>
    <row r="174" spans="1:46">
      <c r="A174" s="74"/>
      <c r="B174" s="17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75"/>
      <c r="Q174" s="76"/>
      <c r="R174" s="76"/>
      <c r="S174" s="76"/>
      <c r="T174" s="76"/>
      <c r="U174" s="75"/>
      <c r="V174" s="76"/>
      <c r="W174" s="76"/>
      <c r="X174" s="76"/>
      <c r="Y174" s="76"/>
      <c r="Z174" s="75"/>
      <c r="AA174" s="76"/>
      <c r="AB174" s="76"/>
      <c r="AC174" s="76"/>
      <c r="AD174" s="76"/>
      <c r="AE174" s="75"/>
      <c r="AF174" s="76"/>
      <c r="AG174" s="76"/>
      <c r="AH174" s="76"/>
      <c r="AI174" s="76"/>
      <c r="AJ174" s="75"/>
      <c r="AK174" s="76"/>
      <c r="AL174" s="76"/>
      <c r="AM174" s="76"/>
      <c r="AN174" s="76"/>
      <c r="AO174" s="75"/>
      <c r="AP174" s="76"/>
      <c r="AQ174" s="76"/>
      <c r="AR174" s="76"/>
      <c r="AS174" s="76"/>
      <c r="AT174" s="76"/>
    </row>
    <row r="175" spans="1:46">
      <c r="A175" s="29" t="str">
        <f>IF(COUNTIF($B$175:B175,"*xã*")=0,"",IF(COUNTIF($B$175:B175,"*xã*")&lt;=26,CHAR(64+COUNTIF($B$175:B175,"*xã*")),CHAR(64+INT((COUNTIF($B$175:B175,"*xã*")-1)/26))&amp;CHAR(65+MOD(COUNTIF($B$175:B175,"*xã*")-1,26))))</f>
        <v>A</v>
      </c>
      <c r="B175" s="77" t="s">
        <v>176</v>
      </c>
      <c r="C175" s="31"/>
      <c r="D175" s="32"/>
      <c r="E175" s="78"/>
      <c r="F175" s="32"/>
      <c r="G175" s="32"/>
      <c r="H175" s="33"/>
      <c r="I175" s="33"/>
      <c r="J175" s="33"/>
      <c r="K175" s="33"/>
      <c r="L175" s="33"/>
      <c r="M175" s="33"/>
      <c r="N175" s="33"/>
      <c r="O175" s="33"/>
      <c r="P175" s="34">
        <f>U175+Z175+AE175+AJ175+AO175</f>
        <v>0</v>
      </c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4">
        <v>0</v>
      </c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5"/>
    </row>
    <row r="176" spans="1:46">
      <c r="A176" s="74"/>
      <c r="B176" s="17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75"/>
      <c r="Q176" s="76"/>
      <c r="R176" s="76"/>
      <c r="S176" s="76"/>
      <c r="T176" s="76"/>
      <c r="U176" s="75"/>
      <c r="V176" s="76"/>
      <c r="W176" s="76"/>
      <c r="X176" s="76"/>
      <c r="Y176" s="76"/>
      <c r="Z176" s="75"/>
      <c r="AA176" s="76"/>
      <c r="AB176" s="76"/>
      <c r="AC176" s="76"/>
      <c r="AD176" s="76"/>
      <c r="AE176" s="75"/>
      <c r="AF176" s="76"/>
      <c r="AG176" s="76"/>
      <c r="AH176" s="76"/>
      <c r="AI176" s="76"/>
      <c r="AJ176" s="75"/>
      <c r="AK176" s="76"/>
      <c r="AL176" s="76"/>
      <c r="AM176" s="76"/>
      <c r="AN176" s="76"/>
      <c r="AO176" s="75"/>
      <c r="AP176" s="76"/>
      <c r="AQ176" s="76"/>
      <c r="AR176" s="76"/>
      <c r="AS176" s="76"/>
      <c r="AT176" s="76"/>
    </row>
    <row r="177" spans="1:46">
      <c r="A177" s="74"/>
      <c r="B177" s="17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75"/>
      <c r="Q177" s="76"/>
      <c r="R177" s="76"/>
      <c r="S177" s="76"/>
      <c r="T177" s="76"/>
      <c r="U177" s="75"/>
      <c r="V177" s="76"/>
      <c r="W177" s="76"/>
      <c r="X177" s="76"/>
      <c r="Y177" s="76"/>
      <c r="Z177" s="75"/>
      <c r="AA177" s="76"/>
      <c r="AB177" s="76"/>
      <c r="AC177" s="76"/>
      <c r="AD177" s="76"/>
      <c r="AE177" s="75"/>
      <c r="AF177" s="76"/>
      <c r="AG177" s="76"/>
      <c r="AH177" s="76"/>
      <c r="AI177" s="76"/>
      <c r="AJ177" s="75"/>
      <c r="AK177" s="76"/>
      <c r="AL177" s="76"/>
      <c r="AM177" s="76"/>
      <c r="AN177" s="76"/>
      <c r="AO177" s="75"/>
      <c r="AP177" s="76"/>
      <c r="AQ177" s="76"/>
      <c r="AR177" s="76"/>
      <c r="AS177" s="76"/>
      <c r="AT177" s="76"/>
    </row>
    <row r="178" spans="1:46">
      <c r="A178" s="74"/>
      <c r="B178" s="17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75"/>
      <c r="Q178" s="76"/>
      <c r="R178" s="76"/>
      <c r="S178" s="76"/>
      <c r="T178" s="76"/>
      <c r="U178" s="75"/>
      <c r="V178" s="76"/>
      <c r="W178" s="76"/>
      <c r="X178" s="76"/>
      <c r="Y178" s="76"/>
      <c r="Z178" s="75"/>
      <c r="AA178" s="76"/>
      <c r="AB178" s="76"/>
      <c r="AC178" s="76"/>
      <c r="AD178" s="76"/>
      <c r="AE178" s="75"/>
      <c r="AF178" s="76"/>
      <c r="AG178" s="76"/>
      <c r="AH178" s="76"/>
      <c r="AI178" s="76"/>
      <c r="AJ178" s="75"/>
      <c r="AK178" s="76"/>
      <c r="AL178" s="76"/>
      <c r="AM178" s="76"/>
      <c r="AN178" s="76"/>
      <c r="AO178" s="75"/>
      <c r="AP178" s="76"/>
      <c r="AQ178" s="76"/>
      <c r="AR178" s="76"/>
      <c r="AS178" s="76"/>
      <c r="AT178" s="76"/>
    </row>
    <row r="179" spans="1:46">
      <c r="A179" s="74"/>
      <c r="B179" s="17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75"/>
      <c r="Q179" s="76"/>
      <c r="R179" s="76"/>
      <c r="S179" s="76"/>
      <c r="T179" s="76"/>
      <c r="U179" s="75"/>
      <c r="V179" s="76"/>
      <c r="W179" s="76"/>
      <c r="X179" s="76"/>
      <c r="Y179" s="76"/>
      <c r="Z179" s="75"/>
      <c r="AA179" s="76"/>
      <c r="AB179" s="76"/>
      <c r="AC179" s="76"/>
      <c r="AD179" s="76"/>
      <c r="AE179" s="75"/>
      <c r="AF179" s="76"/>
      <c r="AG179" s="76"/>
      <c r="AH179" s="76"/>
      <c r="AI179" s="76"/>
      <c r="AJ179" s="75"/>
      <c r="AK179" s="76"/>
      <c r="AL179" s="76"/>
      <c r="AM179" s="76"/>
      <c r="AN179" s="76"/>
      <c r="AO179" s="75"/>
      <c r="AP179" s="76"/>
      <c r="AQ179" s="76"/>
      <c r="AR179" s="76"/>
      <c r="AS179" s="76"/>
      <c r="AT179" s="76"/>
    </row>
    <row r="180" spans="1:46">
      <c r="A180" s="74"/>
      <c r="B180" s="17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75"/>
      <c r="Q180" s="76"/>
      <c r="R180" s="76"/>
      <c r="S180" s="76"/>
      <c r="T180" s="76"/>
      <c r="U180" s="75"/>
      <c r="V180" s="76"/>
      <c r="W180" s="76"/>
      <c r="X180" s="76"/>
      <c r="Y180" s="76"/>
      <c r="Z180" s="75"/>
      <c r="AA180" s="76"/>
      <c r="AB180" s="76"/>
      <c r="AC180" s="76"/>
      <c r="AD180" s="76"/>
      <c r="AE180" s="75"/>
      <c r="AF180" s="76"/>
      <c r="AG180" s="76"/>
      <c r="AH180" s="76"/>
      <c r="AI180" s="76"/>
      <c r="AJ180" s="75"/>
      <c r="AK180" s="76"/>
      <c r="AL180" s="76"/>
      <c r="AM180" s="76"/>
      <c r="AN180" s="76"/>
      <c r="AO180" s="75"/>
      <c r="AP180" s="76"/>
      <c r="AQ180" s="76"/>
      <c r="AR180" s="76"/>
      <c r="AS180" s="76"/>
      <c r="AT180" s="76"/>
    </row>
    <row r="181" spans="1:46">
      <c r="A181" s="74"/>
      <c r="B181" s="17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75"/>
      <c r="Q181" s="76"/>
      <c r="R181" s="76"/>
      <c r="S181" s="76"/>
      <c r="T181" s="76"/>
      <c r="U181" s="75"/>
      <c r="V181" s="76"/>
      <c r="W181" s="76"/>
      <c r="X181" s="76"/>
      <c r="Y181" s="76"/>
      <c r="Z181" s="75"/>
      <c r="AA181" s="76"/>
      <c r="AB181" s="76"/>
      <c r="AC181" s="76"/>
      <c r="AD181" s="76"/>
      <c r="AE181" s="75"/>
      <c r="AF181" s="76"/>
      <c r="AG181" s="76"/>
      <c r="AH181" s="76"/>
      <c r="AI181" s="76"/>
      <c r="AJ181" s="75"/>
      <c r="AK181" s="76"/>
      <c r="AL181" s="76"/>
      <c r="AM181" s="76"/>
      <c r="AN181" s="76"/>
      <c r="AO181" s="75"/>
      <c r="AP181" s="76"/>
      <c r="AQ181" s="76"/>
      <c r="AR181" s="76"/>
      <c r="AS181" s="76"/>
      <c r="AT181" s="76"/>
    </row>
    <row r="182" spans="1:46">
      <c r="A182" s="74"/>
      <c r="B182" s="17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75"/>
      <c r="Q182" s="76"/>
      <c r="R182" s="76"/>
      <c r="S182" s="76"/>
      <c r="T182" s="76"/>
      <c r="U182" s="75"/>
      <c r="V182" s="76"/>
      <c r="W182" s="76"/>
      <c r="X182" s="76"/>
      <c r="Y182" s="76"/>
      <c r="Z182" s="75"/>
      <c r="AA182" s="76"/>
      <c r="AB182" s="76"/>
      <c r="AC182" s="76"/>
      <c r="AD182" s="76"/>
      <c r="AE182" s="75"/>
      <c r="AF182" s="76"/>
      <c r="AG182" s="76"/>
      <c r="AH182" s="76"/>
      <c r="AI182" s="76"/>
      <c r="AJ182" s="75"/>
      <c r="AK182" s="76"/>
      <c r="AL182" s="76"/>
      <c r="AM182" s="76"/>
      <c r="AN182" s="76"/>
      <c r="AO182" s="75"/>
      <c r="AP182" s="76"/>
      <c r="AQ182" s="76"/>
      <c r="AR182" s="76"/>
      <c r="AS182" s="76"/>
      <c r="AT182" s="76"/>
    </row>
    <row r="183" spans="1:46">
      <c r="A183" s="74"/>
      <c r="B183" s="17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75"/>
      <c r="Q183" s="76"/>
      <c r="R183" s="76"/>
      <c r="S183" s="76"/>
      <c r="T183" s="76"/>
      <c r="U183" s="75"/>
      <c r="V183" s="76"/>
      <c r="W183" s="76"/>
      <c r="X183" s="76"/>
      <c r="Y183" s="76"/>
      <c r="Z183" s="75"/>
      <c r="AA183" s="76"/>
      <c r="AB183" s="76"/>
      <c r="AC183" s="76"/>
      <c r="AD183" s="76"/>
      <c r="AE183" s="75"/>
      <c r="AF183" s="76"/>
      <c r="AG183" s="76"/>
      <c r="AH183" s="76"/>
      <c r="AI183" s="76"/>
      <c r="AJ183" s="75"/>
      <c r="AK183" s="76"/>
      <c r="AL183" s="76"/>
      <c r="AM183" s="76"/>
      <c r="AN183" s="76"/>
      <c r="AO183" s="75"/>
      <c r="AP183" s="76"/>
      <c r="AQ183" s="76"/>
      <c r="AR183" s="76"/>
      <c r="AS183" s="76"/>
      <c r="AT183" s="76"/>
    </row>
    <row r="184" spans="1:46">
      <c r="A184" s="74"/>
      <c r="B184" s="17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75"/>
      <c r="Q184" s="76"/>
      <c r="R184" s="76"/>
      <c r="S184" s="76"/>
      <c r="T184" s="76"/>
      <c r="U184" s="75"/>
      <c r="V184" s="76"/>
      <c r="W184" s="76"/>
      <c r="X184" s="76"/>
      <c r="Y184" s="76"/>
      <c r="Z184" s="75"/>
      <c r="AA184" s="76"/>
      <c r="AB184" s="76"/>
      <c r="AC184" s="76"/>
      <c r="AD184" s="76"/>
      <c r="AE184" s="75"/>
      <c r="AF184" s="76"/>
      <c r="AG184" s="76"/>
      <c r="AH184" s="76"/>
      <c r="AI184" s="76"/>
      <c r="AJ184" s="75"/>
      <c r="AK184" s="76"/>
      <c r="AL184" s="76"/>
      <c r="AM184" s="76"/>
      <c r="AN184" s="76"/>
      <c r="AO184" s="75"/>
      <c r="AP184" s="76"/>
      <c r="AQ184" s="76"/>
      <c r="AR184" s="76"/>
      <c r="AS184" s="76"/>
      <c r="AT184" s="76"/>
    </row>
    <row r="185" spans="1:46">
      <c r="A185" s="74"/>
      <c r="B185" s="17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75"/>
      <c r="Q185" s="76"/>
      <c r="R185" s="76"/>
      <c r="S185" s="76"/>
      <c r="T185" s="76"/>
      <c r="U185" s="75"/>
      <c r="V185" s="76"/>
      <c r="W185" s="76"/>
      <c r="X185" s="76"/>
      <c r="Y185" s="76"/>
      <c r="Z185" s="75"/>
      <c r="AA185" s="76"/>
      <c r="AB185" s="76"/>
      <c r="AC185" s="76"/>
      <c r="AD185" s="76"/>
      <c r="AE185" s="75"/>
      <c r="AF185" s="76"/>
      <c r="AG185" s="76"/>
      <c r="AH185" s="76"/>
      <c r="AI185" s="76"/>
      <c r="AJ185" s="75"/>
      <c r="AK185" s="76"/>
      <c r="AL185" s="76"/>
      <c r="AM185" s="76"/>
      <c r="AN185" s="76"/>
      <c r="AO185" s="75"/>
      <c r="AP185" s="76"/>
      <c r="AQ185" s="76"/>
      <c r="AR185" s="76"/>
      <c r="AS185" s="76"/>
      <c r="AT185" s="76"/>
    </row>
    <row r="186" spans="1:46">
      <c r="A186" s="74"/>
      <c r="B186" s="17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75"/>
      <c r="Q186" s="76"/>
      <c r="R186" s="76"/>
      <c r="S186" s="76"/>
      <c r="T186" s="76"/>
      <c r="U186" s="75"/>
      <c r="V186" s="76"/>
      <c r="W186" s="76"/>
      <c r="X186" s="76"/>
      <c r="Y186" s="76"/>
      <c r="Z186" s="75"/>
      <c r="AA186" s="76"/>
      <c r="AB186" s="76"/>
      <c r="AC186" s="76"/>
      <c r="AD186" s="76"/>
      <c r="AE186" s="75"/>
      <c r="AF186" s="76"/>
      <c r="AG186" s="76"/>
      <c r="AH186" s="76"/>
      <c r="AI186" s="76"/>
      <c r="AJ186" s="75"/>
      <c r="AK186" s="76"/>
      <c r="AL186" s="76"/>
      <c r="AM186" s="76"/>
      <c r="AN186" s="76"/>
      <c r="AO186" s="75"/>
      <c r="AP186" s="76"/>
      <c r="AQ186" s="76"/>
      <c r="AR186" s="76"/>
      <c r="AS186" s="76"/>
      <c r="AT186" s="76"/>
    </row>
    <row r="187" spans="1:46">
      <c r="A187" s="74"/>
      <c r="B187" s="17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75"/>
      <c r="Q187" s="76"/>
      <c r="R187" s="76"/>
      <c r="S187" s="76"/>
      <c r="T187" s="76"/>
      <c r="U187" s="75"/>
      <c r="V187" s="76"/>
      <c r="W187" s="76"/>
      <c r="X187" s="76"/>
      <c r="Y187" s="76"/>
      <c r="Z187" s="75"/>
      <c r="AA187" s="76"/>
      <c r="AB187" s="76"/>
      <c r="AC187" s="76"/>
      <c r="AD187" s="76"/>
      <c r="AE187" s="75"/>
      <c r="AF187" s="76"/>
      <c r="AG187" s="76"/>
      <c r="AH187" s="76"/>
      <c r="AI187" s="76"/>
      <c r="AJ187" s="75"/>
      <c r="AK187" s="76"/>
      <c r="AL187" s="76"/>
      <c r="AM187" s="76"/>
      <c r="AN187" s="76"/>
      <c r="AO187" s="75"/>
      <c r="AP187" s="76"/>
      <c r="AQ187" s="76"/>
      <c r="AR187" s="76"/>
      <c r="AS187" s="76"/>
      <c r="AT187" s="76"/>
    </row>
    <row r="188" spans="1:46">
      <c r="A188" s="74"/>
      <c r="B188" s="17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75"/>
      <c r="Q188" s="76"/>
      <c r="R188" s="76"/>
      <c r="S188" s="76"/>
      <c r="T188" s="76"/>
      <c r="U188" s="75"/>
      <c r="V188" s="76"/>
      <c r="W188" s="76"/>
      <c r="X188" s="76"/>
      <c r="Y188" s="76"/>
      <c r="Z188" s="75"/>
      <c r="AA188" s="76"/>
      <c r="AB188" s="76"/>
      <c r="AC188" s="76"/>
      <c r="AD188" s="76"/>
      <c r="AE188" s="75"/>
      <c r="AF188" s="76"/>
      <c r="AG188" s="76"/>
      <c r="AH188" s="76"/>
      <c r="AI188" s="76"/>
      <c r="AJ188" s="75"/>
      <c r="AK188" s="76"/>
      <c r="AL188" s="76"/>
      <c r="AM188" s="76"/>
      <c r="AN188" s="76"/>
      <c r="AO188" s="75"/>
      <c r="AP188" s="76"/>
      <c r="AQ188" s="76"/>
      <c r="AR188" s="76"/>
      <c r="AS188" s="76"/>
      <c r="AT188" s="76"/>
    </row>
    <row r="189" spans="1:46">
      <c r="A189" s="74"/>
      <c r="B189" s="17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75"/>
      <c r="Q189" s="76"/>
      <c r="R189" s="76"/>
      <c r="S189" s="76"/>
      <c r="T189" s="76"/>
      <c r="U189" s="75"/>
      <c r="V189" s="76"/>
      <c r="W189" s="76"/>
      <c r="X189" s="76"/>
      <c r="Y189" s="76"/>
      <c r="Z189" s="75"/>
      <c r="AA189" s="76"/>
      <c r="AB189" s="76"/>
      <c r="AC189" s="76"/>
      <c r="AD189" s="76"/>
      <c r="AE189" s="75"/>
      <c r="AF189" s="76"/>
      <c r="AG189" s="76"/>
      <c r="AH189" s="76"/>
      <c r="AI189" s="76"/>
      <c r="AJ189" s="75"/>
      <c r="AK189" s="76"/>
      <c r="AL189" s="76"/>
      <c r="AM189" s="76"/>
      <c r="AN189" s="76"/>
      <c r="AO189" s="75"/>
      <c r="AP189" s="76"/>
      <c r="AQ189" s="76"/>
      <c r="AR189" s="76"/>
      <c r="AS189" s="76"/>
      <c r="AT189" s="76"/>
    </row>
    <row r="190" spans="1:46">
      <c r="A190" s="74"/>
      <c r="B190" s="17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75"/>
      <c r="Q190" s="76"/>
      <c r="R190" s="76"/>
      <c r="S190" s="76"/>
      <c r="T190" s="76"/>
      <c r="U190" s="75"/>
      <c r="V190" s="76"/>
      <c r="W190" s="76"/>
      <c r="X190" s="76"/>
      <c r="Y190" s="76"/>
      <c r="Z190" s="75"/>
      <c r="AA190" s="76"/>
      <c r="AB190" s="76"/>
      <c r="AC190" s="76"/>
      <c r="AD190" s="76"/>
      <c r="AE190" s="75"/>
      <c r="AF190" s="76"/>
      <c r="AG190" s="76"/>
      <c r="AH190" s="76"/>
      <c r="AI190" s="76"/>
      <c r="AJ190" s="75"/>
      <c r="AK190" s="76"/>
      <c r="AL190" s="76"/>
      <c r="AM190" s="76"/>
      <c r="AN190" s="76"/>
      <c r="AO190" s="75"/>
      <c r="AP190" s="76"/>
      <c r="AQ190" s="76"/>
      <c r="AR190" s="76"/>
      <c r="AS190" s="76"/>
      <c r="AT190" s="76"/>
    </row>
    <row r="191" spans="1:46">
      <c r="A191" s="74"/>
      <c r="B191" s="17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75"/>
      <c r="Q191" s="76"/>
      <c r="R191" s="76"/>
      <c r="S191" s="76"/>
      <c r="T191" s="76"/>
      <c r="U191" s="75"/>
      <c r="V191" s="76"/>
      <c r="W191" s="76"/>
      <c r="X191" s="76"/>
      <c r="Y191" s="76"/>
      <c r="Z191" s="75"/>
      <c r="AA191" s="76"/>
      <c r="AB191" s="76"/>
      <c r="AC191" s="76"/>
      <c r="AD191" s="76"/>
      <c r="AE191" s="75"/>
      <c r="AF191" s="76"/>
      <c r="AG191" s="76"/>
      <c r="AH191" s="76"/>
      <c r="AI191" s="76"/>
      <c r="AJ191" s="75"/>
      <c r="AK191" s="76"/>
      <c r="AL191" s="76"/>
      <c r="AM191" s="76"/>
      <c r="AN191" s="76"/>
      <c r="AO191" s="75"/>
      <c r="AP191" s="76"/>
      <c r="AQ191" s="76"/>
      <c r="AR191" s="76"/>
      <c r="AS191" s="76"/>
      <c r="AT191" s="76"/>
    </row>
    <row r="192" spans="1:46">
      <c r="A192" s="74"/>
      <c r="B192" s="17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75"/>
      <c r="Q192" s="76"/>
      <c r="R192" s="76"/>
      <c r="S192" s="76"/>
      <c r="T192" s="76"/>
      <c r="U192" s="75"/>
      <c r="V192" s="76"/>
      <c r="W192" s="76"/>
      <c r="X192" s="76"/>
      <c r="Y192" s="76"/>
      <c r="Z192" s="75"/>
      <c r="AA192" s="76"/>
      <c r="AB192" s="76"/>
      <c r="AC192" s="76"/>
      <c r="AD192" s="76"/>
      <c r="AE192" s="75"/>
      <c r="AF192" s="76"/>
      <c r="AG192" s="76"/>
      <c r="AH192" s="76"/>
      <c r="AI192" s="76"/>
      <c r="AJ192" s="75"/>
      <c r="AK192" s="76"/>
      <c r="AL192" s="76"/>
      <c r="AM192" s="76"/>
      <c r="AN192" s="76"/>
      <c r="AO192" s="75"/>
      <c r="AP192" s="76"/>
      <c r="AQ192" s="76"/>
      <c r="AR192" s="76"/>
      <c r="AS192" s="76"/>
      <c r="AT192" s="76"/>
    </row>
    <row r="193" spans="1:46">
      <c r="A193" s="74"/>
      <c r="B193" s="17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75"/>
      <c r="Q193" s="76"/>
      <c r="R193" s="76"/>
      <c r="S193" s="76"/>
      <c r="T193" s="76"/>
      <c r="U193" s="75"/>
      <c r="V193" s="76"/>
      <c r="W193" s="76"/>
      <c r="X193" s="76"/>
      <c r="Y193" s="76"/>
      <c r="Z193" s="75"/>
      <c r="AA193" s="76"/>
      <c r="AB193" s="76"/>
      <c r="AC193" s="76"/>
      <c r="AD193" s="76"/>
      <c r="AE193" s="75"/>
      <c r="AF193" s="76"/>
      <c r="AG193" s="76"/>
      <c r="AH193" s="76"/>
      <c r="AI193" s="76"/>
      <c r="AJ193" s="75"/>
      <c r="AK193" s="76"/>
      <c r="AL193" s="76"/>
      <c r="AM193" s="76"/>
      <c r="AN193" s="76"/>
      <c r="AO193" s="75"/>
      <c r="AP193" s="76"/>
      <c r="AQ193" s="76"/>
      <c r="AR193" s="76"/>
      <c r="AS193" s="76"/>
      <c r="AT193" s="76"/>
    </row>
    <row r="194" spans="1:46">
      <c r="A194" s="74"/>
      <c r="B194" s="17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75"/>
      <c r="Q194" s="76"/>
      <c r="R194" s="76"/>
      <c r="S194" s="76"/>
      <c r="T194" s="76"/>
      <c r="U194" s="75"/>
      <c r="V194" s="76"/>
      <c r="W194" s="76"/>
      <c r="X194" s="76"/>
      <c r="Y194" s="76"/>
      <c r="Z194" s="75"/>
      <c r="AA194" s="76"/>
      <c r="AB194" s="76"/>
      <c r="AC194" s="76"/>
      <c r="AD194" s="76"/>
      <c r="AE194" s="75"/>
      <c r="AF194" s="76"/>
      <c r="AG194" s="76"/>
      <c r="AH194" s="76"/>
      <c r="AI194" s="76"/>
      <c r="AJ194" s="75"/>
      <c r="AK194" s="76"/>
      <c r="AL194" s="76"/>
      <c r="AM194" s="76"/>
      <c r="AN194" s="76"/>
      <c r="AO194" s="75"/>
      <c r="AP194" s="76"/>
      <c r="AQ194" s="76"/>
      <c r="AR194" s="76"/>
      <c r="AS194" s="76"/>
      <c r="AT194" s="76"/>
    </row>
    <row r="195" spans="1:46">
      <c r="A195" s="74"/>
      <c r="B195" s="17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75"/>
      <c r="Q195" s="76"/>
      <c r="R195" s="76"/>
      <c r="S195" s="76"/>
      <c r="T195" s="76"/>
      <c r="U195" s="75"/>
      <c r="V195" s="76"/>
      <c r="W195" s="76"/>
      <c r="X195" s="76"/>
      <c r="Y195" s="76"/>
      <c r="Z195" s="75"/>
      <c r="AA195" s="76"/>
      <c r="AB195" s="76"/>
      <c r="AC195" s="76"/>
      <c r="AD195" s="76"/>
      <c r="AE195" s="75"/>
      <c r="AF195" s="76"/>
      <c r="AG195" s="76"/>
      <c r="AH195" s="76"/>
      <c r="AI195" s="76"/>
      <c r="AJ195" s="75"/>
      <c r="AK195" s="76"/>
      <c r="AL195" s="76"/>
      <c r="AM195" s="76"/>
      <c r="AN195" s="76"/>
      <c r="AO195" s="75"/>
      <c r="AP195" s="76"/>
      <c r="AQ195" s="76"/>
      <c r="AR195" s="76"/>
      <c r="AS195" s="76"/>
      <c r="AT195" s="76"/>
    </row>
    <row r="196" spans="1:46">
      <c r="A196" s="74"/>
      <c r="B196" s="17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75"/>
      <c r="Q196" s="76"/>
      <c r="R196" s="76"/>
      <c r="S196" s="76"/>
      <c r="T196" s="76"/>
      <c r="U196" s="75"/>
      <c r="V196" s="76"/>
      <c r="W196" s="76"/>
      <c r="X196" s="76"/>
      <c r="Y196" s="76"/>
      <c r="Z196" s="75"/>
      <c r="AA196" s="76"/>
      <c r="AB196" s="76"/>
      <c r="AC196" s="76"/>
      <c r="AD196" s="76"/>
      <c r="AE196" s="75"/>
      <c r="AF196" s="76"/>
      <c r="AG196" s="76"/>
      <c r="AH196" s="76"/>
      <c r="AI196" s="76"/>
      <c r="AJ196" s="75"/>
      <c r="AK196" s="76"/>
      <c r="AL196" s="76"/>
      <c r="AM196" s="76"/>
      <c r="AN196" s="76"/>
      <c r="AO196" s="75"/>
      <c r="AP196" s="76"/>
      <c r="AQ196" s="76"/>
      <c r="AR196" s="76"/>
      <c r="AS196" s="76"/>
      <c r="AT196" s="76"/>
    </row>
    <row r="197" spans="1:46">
      <c r="A197" s="74"/>
      <c r="B197" s="17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75"/>
      <c r="Q197" s="76"/>
      <c r="R197" s="76"/>
      <c r="S197" s="76"/>
      <c r="T197" s="76"/>
      <c r="U197" s="75"/>
      <c r="V197" s="76"/>
      <c r="W197" s="76"/>
      <c r="X197" s="76"/>
      <c r="Y197" s="76"/>
      <c r="Z197" s="75"/>
      <c r="AA197" s="76"/>
      <c r="AB197" s="76"/>
      <c r="AC197" s="76"/>
      <c r="AD197" s="76"/>
      <c r="AE197" s="75"/>
      <c r="AF197" s="76"/>
      <c r="AG197" s="76"/>
      <c r="AH197" s="76"/>
      <c r="AI197" s="76"/>
      <c r="AJ197" s="75"/>
      <c r="AK197" s="76"/>
      <c r="AL197" s="76"/>
      <c r="AM197" s="76"/>
      <c r="AN197" s="76"/>
      <c r="AO197" s="75"/>
      <c r="AP197" s="76"/>
      <c r="AQ197" s="76"/>
      <c r="AR197" s="76"/>
      <c r="AS197" s="76"/>
      <c r="AT197" s="76"/>
    </row>
    <row r="198" spans="1:46">
      <c r="A198" s="74"/>
      <c r="B198" s="17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75"/>
      <c r="Q198" s="76"/>
      <c r="R198" s="76"/>
      <c r="S198" s="76"/>
      <c r="T198" s="76"/>
      <c r="U198" s="75"/>
      <c r="V198" s="76"/>
      <c r="W198" s="76"/>
      <c r="X198" s="76"/>
      <c r="Y198" s="76"/>
      <c r="Z198" s="75"/>
      <c r="AA198" s="76"/>
      <c r="AB198" s="76"/>
      <c r="AC198" s="76"/>
      <c r="AD198" s="76"/>
      <c r="AE198" s="75"/>
      <c r="AF198" s="76"/>
      <c r="AG198" s="76"/>
      <c r="AH198" s="76"/>
      <c r="AI198" s="76"/>
      <c r="AJ198" s="75"/>
      <c r="AK198" s="76"/>
      <c r="AL198" s="76"/>
      <c r="AM198" s="76"/>
      <c r="AN198" s="76"/>
      <c r="AO198" s="75"/>
      <c r="AP198" s="76"/>
      <c r="AQ198" s="76"/>
      <c r="AR198" s="76"/>
      <c r="AS198" s="76"/>
      <c r="AT198" s="76"/>
    </row>
    <row r="199" spans="1:46">
      <c r="A199" s="74"/>
      <c r="B199" s="17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75"/>
      <c r="Q199" s="76"/>
      <c r="R199" s="76"/>
      <c r="S199" s="76"/>
      <c r="T199" s="76"/>
      <c r="U199" s="75"/>
      <c r="V199" s="76"/>
      <c r="W199" s="76"/>
      <c r="X199" s="76"/>
      <c r="Y199" s="76"/>
      <c r="Z199" s="75"/>
      <c r="AA199" s="76"/>
      <c r="AB199" s="76"/>
      <c r="AC199" s="76"/>
      <c r="AD199" s="76"/>
      <c r="AE199" s="75"/>
      <c r="AF199" s="76"/>
      <c r="AG199" s="76"/>
      <c r="AH199" s="76"/>
      <c r="AI199" s="76"/>
      <c r="AJ199" s="75"/>
      <c r="AK199" s="76"/>
      <c r="AL199" s="76"/>
      <c r="AM199" s="76"/>
      <c r="AN199" s="76"/>
      <c r="AO199" s="75"/>
      <c r="AP199" s="76"/>
      <c r="AQ199" s="76"/>
      <c r="AR199" s="76"/>
      <c r="AS199" s="76"/>
      <c r="AT199" s="76"/>
    </row>
    <row r="200" spans="1:46">
      <c r="A200" s="74"/>
      <c r="B200" s="17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75"/>
      <c r="Q200" s="76"/>
      <c r="R200" s="76"/>
      <c r="S200" s="76"/>
      <c r="T200" s="76"/>
      <c r="U200" s="75"/>
      <c r="V200" s="76"/>
      <c r="W200" s="76"/>
      <c r="X200" s="76"/>
      <c r="Y200" s="76"/>
      <c r="Z200" s="75"/>
      <c r="AA200" s="76"/>
      <c r="AB200" s="76"/>
      <c r="AC200" s="76"/>
      <c r="AD200" s="76"/>
      <c r="AE200" s="75"/>
      <c r="AF200" s="76"/>
      <c r="AG200" s="76"/>
      <c r="AH200" s="76"/>
      <c r="AI200" s="76"/>
      <c r="AJ200" s="75"/>
      <c r="AK200" s="76"/>
      <c r="AL200" s="76"/>
      <c r="AM200" s="76"/>
      <c r="AN200" s="76"/>
      <c r="AO200" s="75"/>
      <c r="AP200" s="76"/>
      <c r="AQ200" s="76"/>
      <c r="AR200" s="76"/>
      <c r="AS200" s="76"/>
      <c r="AT200" s="76"/>
    </row>
    <row r="201" spans="1:46">
      <c r="A201" s="74"/>
      <c r="B201" s="17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75"/>
      <c r="Q201" s="76"/>
      <c r="R201" s="76"/>
      <c r="S201" s="76"/>
      <c r="T201" s="76"/>
      <c r="U201" s="75"/>
      <c r="V201" s="76"/>
      <c r="W201" s="76"/>
      <c r="X201" s="76"/>
      <c r="Y201" s="76"/>
      <c r="Z201" s="75"/>
      <c r="AA201" s="76"/>
      <c r="AB201" s="76"/>
      <c r="AC201" s="76"/>
      <c r="AD201" s="76"/>
      <c r="AE201" s="75"/>
      <c r="AF201" s="76"/>
      <c r="AG201" s="76"/>
      <c r="AH201" s="76"/>
      <c r="AI201" s="76"/>
      <c r="AJ201" s="75"/>
      <c r="AK201" s="76"/>
      <c r="AL201" s="76"/>
      <c r="AM201" s="76"/>
      <c r="AN201" s="76"/>
      <c r="AO201" s="75"/>
      <c r="AP201" s="76"/>
      <c r="AQ201" s="76"/>
      <c r="AR201" s="76"/>
      <c r="AS201" s="76"/>
      <c r="AT201" s="76"/>
    </row>
    <row r="202" spans="1:46">
      <c r="A202" s="74"/>
      <c r="B202" s="17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75"/>
      <c r="Q202" s="76"/>
      <c r="R202" s="76"/>
      <c r="S202" s="76"/>
      <c r="T202" s="76"/>
      <c r="U202" s="75"/>
      <c r="V202" s="76"/>
      <c r="W202" s="76"/>
      <c r="X202" s="76"/>
      <c r="Y202" s="76"/>
      <c r="Z202" s="75"/>
      <c r="AA202" s="76"/>
      <c r="AB202" s="76"/>
      <c r="AC202" s="76"/>
      <c r="AD202" s="76"/>
      <c r="AE202" s="75"/>
      <c r="AF202" s="76"/>
      <c r="AG202" s="76"/>
      <c r="AH202" s="76"/>
      <c r="AI202" s="76"/>
      <c r="AJ202" s="75"/>
      <c r="AK202" s="76"/>
      <c r="AL202" s="76"/>
      <c r="AM202" s="76"/>
      <c r="AN202" s="76"/>
      <c r="AO202" s="75"/>
      <c r="AP202" s="76"/>
      <c r="AQ202" s="76"/>
      <c r="AR202" s="76"/>
      <c r="AS202" s="76"/>
      <c r="AT202" s="76"/>
    </row>
    <row r="203" spans="1:46">
      <c r="A203" s="74"/>
      <c r="B203" s="17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75"/>
      <c r="Q203" s="76"/>
      <c r="R203" s="76"/>
      <c r="S203" s="76"/>
      <c r="T203" s="76"/>
      <c r="U203" s="75"/>
      <c r="V203" s="76"/>
      <c r="W203" s="76"/>
      <c r="X203" s="76"/>
      <c r="Y203" s="76"/>
      <c r="Z203" s="75"/>
      <c r="AA203" s="76"/>
      <c r="AB203" s="76"/>
      <c r="AC203" s="76"/>
      <c r="AD203" s="76"/>
      <c r="AE203" s="75"/>
      <c r="AF203" s="76"/>
      <c r="AG203" s="76"/>
      <c r="AH203" s="76"/>
      <c r="AI203" s="76"/>
      <c r="AJ203" s="75"/>
      <c r="AK203" s="76"/>
      <c r="AL203" s="76"/>
      <c r="AM203" s="76"/>
      <c r="AN203" s="76"/>
      <c r="AO203" s="75"/>
      <c r="AP203" s="76"/>
      <c r="AQ203" s="76"/>
      <c r="AR203" s="76"/>
      <c r="AS203" s="76"/>
      <c r="AT203" s="76"/>
    </row>
    <row r="204" spans="1:46">
      <c r="A204" s="74"/>
      <c r="B204" s="17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75"/>
      <c r="Q204" s="76"/>
      <c r="R204" s="76"/>
      <c r="S204" s="76"/>
      <c r="T204" s="76"/>
      <c r="U204" s="75"/>
      <c r="V204" s="76"/>
      <c r="W204" s="76"/>
      <c r="X204" s="76"/>
      <c r="Y204" s="76"/>
      <c r="Z204" s="75"/>
      <c r="AA204" s="76"/>
      <c r="AB204" s="76"/>
      <c r="AC204" s="76"/>
      <c r="AD204" s="76"/>
      <c r="AE204" s="75"/>
      <c r="AF204" s="76"/>
      <c r="AG204" s="76"/>
      <c r="AH204" s="76"/>
      <c r="AI204" s="76"/>
      <c r="AJ204" s="75"/>
      <c r="AK204" s="76"/>
      <c r="AL204" s="76"/>
      <c r="AM204" s="76"/>
      <c r="AN204" s="76"/>
      <c r="AO204" s="75"/>
      <c r="AP204" s="76"/>
      <c r="AQ204" s="76"/>
      <c r="AR204" s="76"/>
      <c r="AS204" s="76"/>
      <c r="AT204" s="76"/>
    </row>
    <row r="205" spans="1:46">
      <c r="A205" s="74"/>
      <c r="B205" s="17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75"/>
      <c r="Q205" s="76"/>
      <c r="R205" s="76"/>
      <c r="S205" s="76"/>
      <c r="T205" s="76"/>
      <c r="U205" s="75"/>
      <c r="V205" s="76"/>
      <c r="W205" s="76"/>
      <c r="X205" s="76"/>
      <c r="Y205" s="76"/>
      <c r="Z205" s="75"/>
      <c r="AA205" s="76"/>
      <c r="AB205" s="76"/>
      <c r="AC205" s="76"/>
      <c r="AD205" s="76"/>
      <c r="AE205" s="75"/>
      <c r="AF205" s="76"/>
      <c r="AG205" s="76"/>
      <c r="AH205" s="76"/>
      <c r="AI205" s="76"/>
      <c r="AJ205" s="75"/>
      <c r="AK205" s="76"/>
      <c r="AL205" s="76"/>
      <c r="AM205" s="76"/>
      <c r="AN205" s="76"/>
      <c r="AO205" s="75"/>
      <c r="AP205" s="76"/>
      <c r="AQ205" s="76"/>
      <c r="AR205" s="76"/>
      <c r="AS205" s="76"/>
      <c r="AT205" s="76"/>
    </row>
    <row r="206" spans="1:46">
      <c r="A206" s="74"/>
      <c r="B206" s="17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75"/>
      <c r="Q206" s="76"/>
      <c r="R206" s="76"/>
      <c r="S206" s="76"/>
      <c r="T206" s="76"/>
      <c r="U206" s="75"/>
      <c r="V206" s="76"/>
      <c r="W206" s="76"/>
      <c r="X206" s="76"/>
      <c r="Y206" s="76"/>
      <c r="Z206" s="75"/>
      <c r="AA206" s="76"/>
      <c r="AB206" s="76"/>
      <c r="AC206" s="76"/>
      <c r="AD206" s="76"/>
      <c r="AE206" s="75"/>
      <c r="AF206" s="76"/>
      <c r="AG206" s="76"/>
      <c r="AH206" s="76"/>
      <c r="AI206" s="76"/>
      <c r="AJ206" s="75"/>
      <c r="AK206" s="76"/>
      <c r="AL206" s="76"/>
      <c r="AM206" s="76"/>
      <c r="AN206" s="76"/>
      <c r="AO206" s="75"/>
      <c r="AP206" s="76"/>
      <c r="AQ206" s="76"/>
      <c r="AR206" s="76"/>
      <c r="AS206" s="76"/>
      <c r="AT206" s="76"/>
    </row>
    <row r="207" spans="1:46">
      <c r="A207" s="74"/>
      <c r="B207" s="17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75"/>
      <c r="Q207" s="76"/>
      <c r="R207" s="76"/>
      <c r="S207" s="76"/>
      <c r="T207" s="76"/>
      <c r="U207" s="75"/>
      <c r="V207" s="76"/>
      <c r="W207" s="76"/>
      <c r="X207" s="76"/>
      <c r="Y207" s="76"/>
      <c r="Z207" s="75"/>
      <c r="AA207" s="76"/>
      <c r="AB207" s="76"/>
      <c r="AC207" s="76"/>
      <c r="AD207" s="76"/>
      <c r="AE207" s="75"/>
      <c r="AF207" s="76"/>
      <c r="AG207" s="76"/>
      <c r="AH207" s="76"/>
      <c r="AI207" s="76"/>
      <c r="AJ207" s="75"/>
      <c r="AK207" s="76"/>
      <c r="AL207" s="76"/>
      <c r="AM207" s="76"/>
      <c r="AN207" s="76"/>
      <c r="AO207" s="75"/>
      <c r="AP207" s="76"/>
      <c r="AQ207" s="76"/>
      <c r="AR207" s="76"/>
      <c r="AS207" s="76"/>
      <c r="AT207" s="76"/>
    </row>
    <row r="208" spans="1:46">
      <c r="A208" s="74"/>
      <c r="B208" s="17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75"/>
      <c r="Q208" s="76"/>
      <c r="R208" s="76"/>
      <c r="S208" s="76"/>
      <c r="T208" s="76"/>
      <c r="U208" s="75"/>
      <c r="V208" s="76"/>
      <c r="W208" s="76"/>
      <c r="X208" s="76"/>
      <c r="Y208" s="76"/>
      <c r="Z208" s="75"/>
      <c r="AA208" s="76"/>
      <c r="AB208" s="76"/>
      <c r="AC208" s="76"/>
      <c r="AD208" s="76"/>
      <c r="AE208" s="75"/>
      <c r="AF208" s="76"/>
      <c r="AG208" s="76"/>
      <c r="AH208" s="76"/>
      <c r="AI208" s="76"/>
      <c r="AJ208" s="75"/>
      <c r="AK208" s="76"/>
      <c r="AL208" s="76"/>
      <c r="AM208" s="76"/>
      <c r="AN208" s="76"/>
      <c r="AO208" s="75"/>
      <c r="AP208" s="76"/>
      <c r="AQ208" s="76"/>
      <c r="AR208" s="76"/>
      <c r="AS208" s="76"/>
      <c r="AT208" s="76"/>
    </row>
    <row r="209" spans="1:46">
      <c r="A209" s="74"/>
      <c r="B209" s="17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75"/>
      <c r="Q209" s="76"/>
      <c r="R209" s="76"/>
      <c r="S209" s="76"/>
      <c r="T209" s="76"/>
      <c r="U209" s="75"/>
      <c r="V209" s="76"/>
      <c r="W209" s="76"/>
      <c r="X209" s="76"/>
      <c r="Y209" s="76"/>
      <c r="Z209" s="75"/>
      <c r="AA209" s="76"/>
      <c r="AB209" s="76"/>
      <c r="AC209" s="76"/>
      <c r="AD209" s="76"/>
      <c r="AE209" s="75"/>
      <c r="AF209" s="76"/>
      <c r="AG209" s="76"/>
      <c r="AH209" s="76"/>
      <c r="AI209" s="76"/>
      <c r="AJ209" s="75"/>
      <c r="AK209" s="76"/>
      <c r="AL209" s="76"/>
      <c r="AM209" s="76"/>
      <c r="AN209" s="76"/>
      <c r="AO209" s="75"/>
      <c r="AP209" s="76"/>
      <c r="AQ209" s="76"/>
      <c r="AR209" s="76"/>
      <c r="AS209" s="76"/>
      <c r="AT209" s="76"/>
    </row>
    <row r="210" spans="1:46">
      <c r="A210" s="74"/>
      <c r="B210" s="17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75"/>
      <c r="Q210" s="76"/>
      <c r="R210" s="76"/>
      <c r="S210" s="76"/>
      <c r="T210" s="76"/>
      <c r="U210" s="75"/>
      <c r="V210" s="76"/>
      <c r="W210" s="76"/>
      <c r="X210" s="76"/>
      <c r="Y210" s="76"/>
      <c r="Z210" s="75"/>
      <c r="AA210" s="76"/>
      <c r="AB210" s="76"/>
      <c r="AC210" s="76"/>
      <c r="AD210" s="76"/>
      <c r="AE210" s="75"/>
      <c r="AF210" s="76"/>
      <c r="AG210" s="76"/>
      <c r="AH210" s="76"/>
      <c r="AI210" s="76"/>
      <c r="AJ210" s="75"/>
      <c r="AK210" s="76"/>
      <c r="AL210" s="76"/>
      <c r="AM210" s="76"/>
      <c r="AN210" s="76"/>
      <c r="AO210" s="75"/>
      <c r="AP210" s="76"/>
      <c r="AQ210" s="76"/>
      <c r="AR210" s="76"/>
      <c r="AS210" s="76"/>
      <c r="AT210" s="76"/>
    </row>
    <row r="211" spans="1:46">
      <c r="A211" s="74"/>
      <c r="B211" s="17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75"/>
      <c r="Q211" s="76"/>
      <c r="R211" s="76"/>
      <c r="S211" s="76"/>
      <c r="T211" s="76"/>
      <c r="U211" s="75"/>
      <c r="V211" s="76"/>
      <c r="W211" s="76"/>
      <c r="X211" s="76"/>
      <c r="Y211" s="76"/>
      <c r="Z211" s="75"/>
      <c r="AA211" s="76"/>
      <c r="AB211" s="76"/>
      <c r="AC211" s="76"/>
      <c r="AD211" s="76"/>
      <c r="AE211" s="75"/>
      <c r="AF211" s="76"/>
      <c r="AG211" s="76"/>
      <c r="AH211" s="76"/>
      <c r="AI211" s="76"/>
      <c r="AJ211" s="75"/>
      <c r="AK211" s="76"/>
      <c r="AL211" s="76"/>
      <c r="AM211" s="76"/>
      <c r="AN211" s="76"/>
      <c r="AO211" s="75"/>
      <c r="AP211" s="76"/>
      <c r="AQ211" s="76"/>
      <c r="AR211" s="76"/>
      <c r="AS211" s="76"/>
      <c r="AT211" s="76"/>
    </row>
    <row r="212" spans="1:46">
      <c r="A212" s="74"/>
      <c r="B212" s="17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75"/>
      <c r="Q212" s="76"/>
      <c r="R212" s="76"/>
      <c r="S212" s="76"/>
      <c r="T212" s="76"/>
      <c r="U212" s="75"/>
      <c r="V212" s="76"/>
      <c r="W212" s="76"/>
      <c r="X212" s="76"/>
      <c r="Y212" s="76"/>
      <c r="Z212" s="75"/>
      <c r="AA212" s="76"/>
      <c r="AB212" s="76"/>
      <c r="AC212" s="76"/>
      <c r="AD212" s="76"/>
      <c r="AE212" s="75"/>
      <c r="AF212" s="76"/>
      <c r="AG212" s="76"/>
      <c r="AH212" s="76"/>
      <c r="AI212" s="76"/>
      <c r="AJ212" s="75"/>
      <c r="AK212" s="76"/>
      <c r="AL212" s="76"/>
      <c r="AM212" s="76"/>
      <c r="AN212" s="76"/>
      <c r="AO212" s="75"/>
      <c r="AP212" s="76"/>
      <c r="AQ212" s="76"/>
      <c r="AR212" s="76"/>
      <c r="AS212" s="76"/>
      <c r="AT212" s="76"/>
    </row>
    <row r="213" spans="1:46">
      <c r="A213" s="74"/>
      <c r="B213" s="17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75"/>
      <c r="Q213" s="76"/>
      <c r="R213" s="76"/>
      <c r="S213" s="76"/>
      <c r="T213" s="76"/>
      <c r="U213" s="75"/>
      <c r="V213" s="76"/>
      <c r="W213" s="76"/>
      <c r="X213" s="76"/>
      <c r="Y213" s="76"/>
      <c r="Z213" s="75"/>
      <c r="AA213" s="76"/>
      <c r="AB213" s="76"/>
      <c r="AC213" s="76"/>
      <c r="AD213" s="76"/>
      <c r="AE213" s="75"/>
      <c r="AF213" s="76"/>
      <c r="AG213" s="76"/>
      <c r="AH213" s="76"/>
      <c r="AI213" s="76"/>
      <c r="AJ213" s="75"/>
      <c r="AK213" s="76"/>
      <c r="AL213" s="76"/>
      <c r="AM213" s="76"/>
      <c r="AN213" s="76"/>
      <c r="AO213" s="75"/>
      <c r="AP213" s="76"/>
      <c r="AQ213" s="76"/>
      <c r="AR213" s="76"/>
      <c r="AS213" s="76"/>
      <c r="AT213" s="76"/>
    </row>
    <row r="214" spans="1:46">
      <c r="A214" s="74"/>
      <c r="B214" s="17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75"/>
      <c r="Q214" s="76"/>
      <c r="R214" s="76"/>
      <c r="S214" s="76"/>
      <c r="T214" s="76"/>
      <c r="U214" s="75"/>
      <c r="V214" s="76"/>
      <c r="W214" s="76"/>
      <c r="X214" s="76"/>
      <c r="Y214" s="76"/>
      <c r="Z214" s="75"/>
      <c r="AA214" s="76"/>
      <c r="AB214" s="76"/>
      <c r="AC214" s="76"/>
      <c r="AD214" s="76"/>
      <c r="AE214" s="75"/>
      <c r="AF214" s="76"/>
      <c r="AG214" s="76"/>
      <c r="AH214" s="76"/>
      <c r="AI214" s="76"/>
      <c r="AJ214" s="75"/>
      <c r="AK214" s="76"/>
      <c r="AL214" s="76"/>
      <c r="AM214" s="76"/>
      <c r="AN214" s="76"/>
      <c r="AO214" s="75"/>
      <c r="AP214" s="76"/>
      <c r="AQ214" s="76"/>
      <c r="AR214" s="76"/>
      <c r="AS214" s="76"/>
      <c r="AT214" s="76"/>
    </row>
    <row r="215" spans="1:46">
      <c r="A215" s="74"/>
      <c r="B215" s="17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75"/>
      <c r="Q215" s="76"/>
      <c r="R215" s="76"/>
      <c r="S215" s="76"/>
      <c r="T215" s="76"/>
      <c r="U215" s="75"/>
      <c r="V215" s="76"/>
      <c r="W215" s="76"/>
      <c r="X215" s="76"/>
      <c r="Y215" s="76"/>
      <c r="Z215" s="75"/>
      <c r="AA215" s="76"/>
      <c r="AB215" s="76"/>
      <c r="AC215" s="76"/>
      <c r="AD215" s="76"/>
      <c r="AE215" s="75"/>
      <c r="AF215" s="76"/>
      <c r="AG215" s="76"/>
      <c r="AH215" s="76"/>
      <c r="AI215" s="76"/>
      <c r="AJ215" s="75"/>
      <c r="AK215" s="76"/>
      <c r="AL215" s="76"/>
      <c r="AM215" s="76"/>
      <c r="AN215" s="76"/>
      <c r="AO215" s="75"/>
      <c r="AP215" s="76"/>
      <c r="AQ215" s="76"/>
      <c r="AR215" s="76"/>
      <c r="AS215" s="76"/>
      <c r="AT215" s="76"/>
    </row>
    <row r="216" spans="1:46">
      <c r="A216" s="74"/>
      <c r="B216" s="17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75"/>
      <c r="Q216" s="76"/>
      <c r="R216" s="76"/>
      <c r="S216" s="76"/>
      <c r="T216" s="76"/>
      <c r="U216" s="75"/>
      <c r="V216" s="76"/>
      <c r="W216" s="76"/>
      <c r="X216" s="76"/>
      <c r="Y216" s="76"/>
      <c r="Z216" s="75"/>
      <c r="AA216" s="76"/>
      <c r="AB216" s="76"/>
      <c r="AC216" s="76"/>
      <c r="AD216" s="76"/>
      <c r="AE216" s="75"/>
      <c r="AF216" s="76"/>
      <c r="AG216" s="76"/>
      <c r="AH216" s="76"/>
      <c r="AI216" s="76"/>
      <c r="AJ216" s="75"/>
      <c r="AK216" s="76"/>
      <c r="AL216" s="76"/>
      <c r="AM216" s="76"/>
      <c r="AN216" s="76"/>
      <c r="AO216" s="75"/>
      <c r="AP216" s="76"/>
      <c r="AQ216" s="76"/>
      <c r="AR216" s="76"/>
      <c r="AS216" s="76"/>
      <c r="AT216" s="76"/>
    </row>
    <row r="217" spans="1:46">
      <c r="A217" s="74"/>
      <c r="B217" s="17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75"/>
      <c r="Q217" s="76"/>
      <c r="R217" s="76"/>
      <c r="S217" s="76"/>
      <c r="T217" s="76"/>
      <c r="U217" s="75"/>
      <c r="V217" s="76"/>
      <c r="W217" s="76"/>
      <c r="X217" s="76"/>
      <c r="Y217" s="76"/>
      <c r="Z217" s="75"/>
      <c r="AA217" s="76"/>
      <c r="AB217" s="76"/>
      <c r="AC217" s="76"/>
      <c r="AD217" s="76"/>
      <c r="AE217" s="75"/>
      <c r="AF217" s="76"/>
      <c r="AG217" s="76"/>
      <c r="AH217" s="76"/>
      <c r="AI217" s="76"/>
      <c r="AJ217" s="75"/>
      <c r="AK217" s="76"/>
      <c r="AL217" s="76"/>
      <c r="AM217" s="76"/>
      <c r="AN217" s="76"/>
      <c r="AO217" s="75"/>
      <c r="AP217" s="76"/>
      <c r="AQ217" s="76"/>
      <c r="AR217" s="76"/>
      <c r="AS217" s="76"/>
      <c r="AT217" s="76"/>
    </row>
    <row r="218" spans="1:46">
      <c r="A218" s="74"/>
      <c r="B218" s="17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75"/>
      <c r="Q218" s="76"/>
      <c r="R218" s="76"/>
      <c r="S218" s="76"/>
      <c r="T218" s="76"/>
      <c r="U218" s="75"/>
      <c r="V218" s="76"/>
      <c r="W218" s="76"/>
      <c r="X218" s="76"/>
      <c r="Y218" s="76"/>
      <c r="Z218" s="75"/>
      <c r="AA218" s="76"/>
      <c r="AB218" s="76"/>
      <c r="AC218" s="76"/>
      <c r="AD218" s="76"/>
      <c r="AE218" s="75"/>
      <c r="AF218" s="76"/>
      <c r="AG218" s="76"/>
      <c r="AH218" s="76"/>
      <c r="AI218" s="76"/>
      <c r="AJ218" s="75"/>
      <c r="AK218" s="76"/>
      <c r="AL218" s="76"/>
      <c r="AM218" s="76"/>
      <c r="AN218" s="76"/>
      <c r="AO218" s="75"/>
      <c r="AP218" s="76"/>
      <c r="AQ218" s="76"/>
      <c r="AR218" s="76"/>
      <c r="AS218" s="76"/>
      <c r="AT218" s="76"/>
    </row>
    <row r="219" spans="1:46">
      <c r="A219" s="74"/>
      <c r="B219" s="17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75"/>
      <c r="Q219" s="76"/>
      <c r="R219" s="76"/>
      <c r="S219" s="76"/>
      <c r="T219" s="76"/>
      <c r="U219" s="75"/>
      <c r="V219" s="76"/>
      <c r="W219" s="76"/>
      <c r="X219" s="76"/>
      <c r="Y219" s="76"/>
      <c r="Z219" s="75"/>
      <c r="AA219" s="76"/>
      <c r="AB219" s="76"/>
      <c r="AC219" s="76"/>
      <c r="AD219" s="76"/>
      <c r="AE219" s="75"/>
      <c r="AF219" s="76"/>
      <c r="AG219" s="76"/>
      <c r="AH219" s="76"/>
      <c r="AI219" s="76"/>
      <c r="AJ219" s="75"/>
      <c r="AK219" s="76"/>
      <c r="AL219" s="76"/>
      <c r="AM219" s="76"/>
      <c r="AN219" s="76"/>
      <c r="AO219" s="75"/>
      <c r="AP219" s="76"/>
      <c r="AQ219" s="76"/>
      <c r="AR219" s="76"/>
      <c r="AS219" s="76"/>
      <c r="AT219" s="76"/>
    </row>
    <row r="220" spans="1:46">
      <c r="A220" s="74"/>
      <c r="B220" s="17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75"/>
      <c r="Q220" s="76"/>
      <c r="R220" s="76"/>
      <c r="S220" s="76"/>
      <c r="T220" s="76"/>
      <c r="U220" s="75"/>
      <c r="V220" s="76"/>
      <c r="W220" s="76"/>
      <c r="X220" s="76"/>
      <c r="Y220" s="76"/>
      <c r="Z220" s="75"/>
      <c r="AA220" s="76"/>
      <c r="AB220" s="76"/>
      <c r="AC220" s="76"/>
      <c r="AD220" s="76"/>
      <c r="AE220" s="75"/>
      <c r="AF220" s="76"/>
      <c r="AG220" s="76"/>
      <c r="AH220" s="76"/>
      <c r="AI220" s="76"/>
      <c r="AJ220" s="75"/>
      <c r="AK220" s="76"/>
      <c r="AL220" s="76"/>
      <c r="AM220" s="76"/>
      <c r="AN220" s="76"/>
      <c r="AO220" s="75"/>
      <c r="AP220" s="76"/>
      <c r="AQ220" s="76"/>
      <c r="AR220" s="76"/>
      <c r="AS220" s="76"/>
      <c r="AT220" s="76"/>
    </row>
    <row r="221" spans="1:46">
      <c r="A221" s="74"/>
      <c r="B221" s="17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75"/>
      <c r="Q221" s="76"/>
      <c r="R221" s="76"/>
      <c r="S221" s="76"/>
      <c r="T221" s="76"/>
      <c r="U221" s="75"/>
      <c r="V221" s="76"/>
      <c r="W221" s="76"/>
      <c r="X221" s="76"/>
      <c r="Y221" s="76"/>
      <c r="Z221" s="75"/>
      <c r="AA221" s="76"/>
      <c r="AB221" s="76"/>
      <c r="AC221" s="76"/>
      <c r="AD221" s="76"/>
      <c r="AE221" s="75"/>
      <c r="AF221" s="76"/>
      <c r="AG221" s="76"/>
      <c r="AH221" s="76"/>
      <c r="AI221" s="76"/>
      <c r="AJ221" s="75"/>
      <c r="AK221" s="76"/>
      <c r="AL221" s="76"/>
      <c r="AM221" s="76"/>
      <c r="AN221" s="76"/>
      <c r="AO221" s="75"/>
      <c r="AP221" s="76"/>
      <c r="AQ221" s="76"/>
      <c r="AR221" s="76"/>
      <c r="AS221" s="76"/>
      <c r="AT221" s="76"/>
    </row>
    <row r="222" spans="1:46">
      <c r="A222" s="74"/>
      <c r="B222" s="17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75"/>
      <c r="Q222" s="76"/>
      <c r="R222" s="76"/>
      <c r="S222" s="76"/>
      <c r="T222" s="76"/>
      <c r="U222" s="75"/>
      <c r="V222" s="76"/>
      <c r="W222" s="76"/>
      <c r="X222" s="76"/>
      <c r="Y222" s="76"/>
      <c r="Z222" s="75"/>
      <c r="AA222" s="76"/>
      <c r="AB222" s="76"/>
      <c r="AC222" s="76"/>
      <c r="AD222" s="76"/>
      <c r="AE222" s="75"/>
      <c r="AF222" s="76"/>
      <c r="AG222" s="76"/>
      <c r="AH222" s="76"/>
      <c r="AI222" s="76"/>
      <c r="AJ222" s="75"/>
      <c r="AK222" s="76"/>
      <c r="AL222" s="76"/>
      <c r="AM222" s="76"/>
      <c r="AN222" s="76"/>
      <c r="AO222" s="75"/>
      <c r="AP222" s="76"/>
      <c r="AQ222" s="76"/>
      <c r="AR222" s="76"/>
      <c r="AS222" s="76"/>
      <c r="AT222" s="76"/>
    </row>
    <row r="223" spans="1:46">
      <c r="A223" s="74"/>
      <c r="B223" s="17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75"/>
      <c r="Q223" s="76"/>
      <c r="R223" s="76"/>
      <c r="S223" s="76"/>
      <c r="T223" s="76"/>
      <c r="U223" s="75"/>
      <c r="V223" s="76"/>
      <c r="W223" s="76"/>
      <c r="X223" s="76"/>
      <c r="Y223" s="76"/>
      <c r="Z223" s="75"/>
      <c r="AA223" s="76"/>
      <c r="AB223" s="76"/>
      <c r="AC223" s="76"/>
      <c r="AD223" s="76"/>
      <c r="AE223" s="75"/>
      <c r="AF223" s="76"/>
      <c r="AG223" s="76"/>
      <c r="AH223" s="76"/>
      <c r="AI223" s="76"/>
      <c r="AJ223" s="75"/>
      <c r="AK223" s="76"/>
      <c r="AL223" s="76"/>
      <c r="AM223" s="76"/>
      <c r="AN223" s="76"/>
      <c r="AO223" s="75"/>
      <c r="AP223" s="76"/>
      <c r="AQ223" s="76"/>
      <c r="AR223" s="76"/>
      <c r="AS223" s="76"/>
      <c r="AT223" s="76"/>
    </row>
    <row r="224" spans="1:46">
      <c r="A224" s="74"/>
      <c r="B224" s="17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75"/>
      <c r="Q224" s="76"/>
      <c r="R224" s="76"/>
      <c r="S224" s="76"/>
      <c r="T224" s="76"/>
      <c r="U224" s="75"/>
      <c r="V224" s="76"/>
      <c r="W224" s="76"/>
      <c r="X224" s="76"/>
      <c r="Y224" s="76"/>
      <c r="Z224" s="75"/>
      <c r="AA224" s="76"/>
      <c r="AB224" s="76"/>
      <c r="AC224" s="76"/>
      <c r="AD224" s="76"/>
      <c r="AE224" s="75"/>
      <c r="AF224" s="76"/>
      <c r="AG224" s="76"/>
      <c r="AH224" s="76"/>
      <c r="AI224" s="76"/>
      <c r="AJ224" s="75"/>
      <c r="AK224" s="76"/>
      <c r="AL224" s="76"/>
      <c r="AM224" s="76"/>
      <c r="AN224" s="76"/>
      <c r="AO224" s="75"/>
      <c r="AP224" s="76"/>
      <c r="AQ224" s="76"/>
      <c r="AR224" s="76"/>
      <c r="AS224" s="76"/>
      <c r="AT224" s="76"/>
    </row>
    <row r="225" spans="1:46">
      <c r="A225" s="74"/>
      <c r="B225" s="17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75"/>
      <c r="Q225" s="76"/>
      <c r="R225" s="76"/>
      <c r="S225" s="76"/>
      <c r="T225" s="76"/>
      <c r="U225" s="75"/>
      <c r="V225" s="76"/>
      <c r="W225" s="76"/>
      <c r="X225" s="76"/>
      <c r="Y225" s="76"/>
      <c r="Z225" s="75"/>
      <c r="AA225" s="76"/>
      <c r="AB225" s="76"/>
      <c r="AC225" s="76"/>
      <c r="AD225" s="76"/>
      <c r="AE225" s="75"/>
      <c r="AF225" s="76"/>
      <c r="AG225" s="76"/>
      <c r="AH225" s="76"/>
      <c r="AI225" s="76"/>
      <c r="AJ225" s="75"/>
      <c r="AK225" s="76"/>
      <c r="AL225" s="76"/>
      <c r="AM225" s="76"/>
      <c r="AN225" s="76"/>
      <c r="AO225" s="75"/>
      <c r="AP225" s="76"/>
      <c r="AQ225" s="76"/>
      <c r="AR225" s="76"/>
      <c r="AS225" s="76"/>
      <c r="AT225" s="76"/>
    </row>
    <row r="226" spans="1:46">
      <c r="A226" s="74"/>
      <c r="B226" s="17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75"/>
      <c r="Q226" s="76"/>
      <c r="R226" s="76"/>
      <c r="S226" s="76"/>
      <c r="T226" s="76"/>
      <c r="U226" s="75"/>
      <c r="V226" s="76"/>
      <c r="W226" s="76"/>
      <c r="X226" s="76"/>
      <c r="Y226" s="76"/>
      <c r="Z226" s="75"/>
      <c r="AA226" s="76"/>
      <c r="AB226" s="76"/>
      <c r="AC226" s="76"/>
      <c r="AD226" s="76"/>
      <c r="AE226" s="75"/>
      <c r="AF226" s="76"/>
      <c r="AG226" s="76"/>
      <c r="AH226" s="76"/>
      <c r="AI226" s="76"/>
      <c r="AJ226" s="75"/>
      <c r="AK226" s="76"/>
      <c r="AL226" s="76"/>
      <c r="AM226" s="76"/>
      <c r="AN226" s="76"/>
      <c r="AO226" s="75"/>
      <c r="AP226" s="76"/>
      <c r="AQ226" s="76"/>
      <c r="AR226" s="76"/>
      <c r="AS226" s="76"/>
      <c r="AT226" s="76"/>
    </row>
    <row r="227" spans="1:46">
      <c r="A227" s="74"/>
      <c r="B227" s="17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75"/>
      <c r="Q227" s="76"/>
      <c r="R227" s="76"/>
      <c r="S227" s="76"/>
      <c r="T227" s="76"/>
      <c r="U227" s="75"/>
      <c r="V227" s="76"/>
      <c r="W227" s="76"/>
      <c r="X227" s="76"/>
      <c r="Y227" s="76"/>
      <c r="Z227" s="75"/>
      <c r="AA227" s="76"/>
      <c r="AB227" s="76"/>
      <c r="AC227" s="76"/>
      <c r="AD227" s="76"/>
      <c r="AE227" s="75"/>
      <c r="AF227" s="76"/>
      <c r="AG227" s="76"/>
      <c r="AH227" s="76"/>
      <c r="AI227" s="76"/>
      <c r="AJ227" s="75"/>
      <c r="AK227" s="76"/>
      <c r="AL227" s="76"/>
      <c r="AM227" s="76"/>
      <c r="AN227" s="76"/>
      <c r="AO227" s="75"/>
      <c r="AP227" s="76"/>
      <c r="AQ227" s="76"/>
      <c r="AR227" s="76"/>
      <c r="AS227" s="76"/>
      <c r="AT227" s="76"/>
    </row>
    <row r="228" spans="1:46">
      <c r="A228" s="74"/>
      <c r="B228" s="17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75"/>
      <c r="Q228" s="76"/>
      <c r="R228" s="76"/>
      <c r="S228" s="76"/>
      <c r="T228" s="76"/>
      <c r="U228" s="75"/>
      <c r="V228" s="76"/>
      <c r="W228" s="76"/>
      <c r="X228" s="76"/>
      <c r="Y228" s="76"/>
      <c r="Z228" s="75"/>
      <c r="AA228" s="76"/>
      <c r="AB228" s="76"/>
      <c r="AC228" s="76"/>
      <c r="AD228" s="76"/>
      <c r="AE228" s="75"/>
      <c r="AF228" s="76"/>
      <c r="AG228" s="76"/>
      <c r="AH228" s="76"/>
      <c r="AI228" s="76"/>
      <c r="AJ228" s="75"/>
      <c r="AK228" s="76"/>
      <c r="AL228" s="76"/>
      <c r="AM228" s="76"/>
      <c r="AN228" s="76"/>
      <c r="AO228" s="75"/>
      <c r="AP228" s="76"/>
      <c r="AQ228" s="76"/>
      <c r="AR228" s="76"/>
      <c r="AS228" s="76"/>
      <c r="AT228" s="76"/>
    </row>
    <row r="229" spans="1:46">
      <c r="A229" s="74"/>
      <c r="B229" s="17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75"/>
      <c r="Q229" s="76"/>
      <c r="R229" s="76"/>
      <c r="S229" s="76"/>
      <c r="T229" s="76"/>
      <c r="U229" s="75"/>
      <c r="V229" s="76"/>
      <c r="W229" s="76"/>
      <c r="X229" s="76"/>
      <c r="Y229" s="76"/>
      <c r="Z229" s="75"/>
      <c r="AA229" s="76"/>
      <c r="AB229" s="76"/>
      <c r="AC229" s="76"/>
      <c r="AD229" s="76"/>
      <c r="AE229" s="75"/>
      <c r="AF229" s="76"/>
      <c r="AG229" s="76"/>
      <c r="AH229" s="76"/>
      <c r="AI229" s="76"/>
      <c r="AJ229" s="75"/>
      <c r="AK229" s="76"/>
      <c r="AL229" s="76"/>
      <c r="AM229" s="76"/>
      <c r="AN229" s="76"/>
      <c r="AO229" s="75"/>
      <c r="AP229" s="76"/>
      <c r="AQ229" s="76"/>
      <c r="AR229" s="76"/>
      <c r="AS229" s="76"/>
      <c r="AT229" s="76"/>
    </row>
    <row r="230" spans="1:46">
      <c r="A230" s="74"/>
      <c r="B230" s="17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75"/>
      <c r="Q230" s="76"/>
      <c r="R230" s="76"/>
      <c r="S230" s="76"/>
      <c r="T230" s="76"/>
      <c r="U230" s="75"/>
      <c r="V230" s="76"/>
      <c r="W230" s="76"/>
      <c r="X230" s="76"/>
      <c r="Y230" s="76"/>
      <c r="Z230" s="75"/>
      <c r="AA230" s="76"/>
      <c r="AB230" s="76"/>
      <c r="AC230" s="76"/>
      <c r="AD230" s="76"/>
      <c r="AE230" s="75"/>
      <c r="AF230" s="76"/>
      <c r="AG230" s="76"/>
      <c r="AH230" s="76"/>
      <c r="AI230" s="76"/>
      <c r="AJ230" s="75"/>
      <c r="AK230" s="76"/>
      <c r="AL230" s="76"/>
      <c r="AM230" s="76"/>
      <c r="AN230" s="76"/>
      <c r="AO230" s="75"/>
      <c r="AP230" s="76"/>
      <c r="AQ230" s="76"/>
      <c r="AR230" s="76"/>
      <c r="AS230" s="76"/>
      <c r="AT230" s="76"/>
    </row>
    <row r="231" spans="1:46">
      <c r="A231" s="74"/>
      <c r="B231" s="17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75"/>
      <c r="Q231" s="76"/>
      <c r="R231" s="76"/>
      <c r="S231" s="76"/>
      <c r="T231" s="76"/>
      <c r="U231" s="75"/>
      <c r="V231" s="76"/>
      <c r="W231" s="76"/>
      <c r="X231" s="76"/>
      <c r="Y231" s="76"/>
      <c r="Z231" s="75"/>
      <c r="AA231" s="76"/>
      <c r="AB231" s="76"/>
      <c r="AC231" s="76"/>
      <c r="AD231" s="76"/>
      <c r="AE231" s="75"/>
      <c r="AF231" s="76"/>
      <c r="AG231" s="76"/>
      <c r="AH231" s="76"/>
      <c r="AI231" s="76"/>
      <c r="AJ231" s="75"/>
      <c r="AK231" s="76"/>
      <c r="AL231" s="76"/>
      <c r="AM231" s="76"/>
      <c r="AN231" s="76"/>
      <c r="AO231" s="75"/>
      <c r="AP231" s="76"/>
      <c r="AQ231" s="76"/>
      <c r="AR231" s="76"/>
      <c r="AS231" s="76"/>
      <c r="AT231" s="76"/>
    </row>
    <row r="232" spans="1:46">
      <c r="A232" s="74"/>
      <c r="B232" s="17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75"/>
      <c r="Q232" s="76"/>
      <c r="R232" s="76"/>
      <c r="S232" s="76"/>
      <c r="T232" s="76"/>
      <c r="U232" s="75"/>
      <c r="V232" s="76"/>
      <c r="W232" s="76"/>
      <c r="X232" s="76"/>
      <c r="Y232" s="76"/>
      <c r="Z232" s="75"/>
      <c r="AA232" s="76"/>
      <c r="AB232" s="76"/>
      <c r="AC232" s="76"/>
      <c r="AD232" s="76"/>
      <c r="AE232" s="75"/>
      <c r="AF232" s="76"/>
      <c r="AG232" s="76"/>
      <c r="AH232" s="76"/>
      <c r="AI232" s="76"/>
      <c r="AJ232" s="75"/>
      <c r="AK232" s="76"/>
      <c r="AL232" s="76"/>
      <c r="AM232" s="76"/>
      <c r="AN232" s="76"/>
      <c r="AO232" s="75"/>
      <c r="AP232" s="76"/>
      <c r="AQ232" s="76"/>
      <c r="AR232" s="76"/>
      <c r="AS232" s="76"/>
      <c r="AT232" s="76"/>
    </row>
    <row r="233" spans="1:46">
      <c r="A233" s="74"/>
      <c r="B233" s="17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75"/>
      <c r="Q233" s="76"/>
      <c r="R233" s="76"/>
      <c r="S233" s="76"/>
      <c r="T233" s="76"/>
      <c r="U233" s="75"/>
      <c r="V233" s="76"/>
      <c r="W233" s="76"/>
      <c r="X233" s="76"/>
      <c r="Y233" s="76"/>
      <c r="Z233" s="75"/>
      <c r="AA233" s="76"/>
      <c r="AB233" s="76"/>
      <c r="AC233" s="76"/>
      <c r="AD233" s="76"/>
      <c r="AE233" s="75"/>
      <c r="AF233" s="76"/>
      <c r="AG233" s="76"/>
      <c r="AH233" s="76"/>
      <c r="AI233" s="76"/>
      <c r="AJ233" s="75"/>
      <c r="AK233" s="76"/>
      <c r="AL233" s="76"/>
      <c r="AM233" s="76"/>
      <c r="AN233" s="76"/>
      <c r="AO233" s="75"/>
      <c r="AP233" s="76"/>
      <c r="AQ233" s="76"/>
      <c r="AR233" s="76"/>
      <c r="AS233" s="76"/>
      <c r="AT233" s="76"/>
    </row>
    <row r="234" spans="1:46">
      <c r="A234" s="74"/>
      <c r="B234" s="17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75"/>
      <c r="Q234" s="76"/>
      <c r="R234" s="76"/>
      <c r="S234" s="76"/>
      <c r="T234" s="76"/>
      <c r="U234" s="75"/>
      <c r="V234" s="76"/>
      <c r="W234" s="76"/>
      <c r="X234" s="76"/>
      <c r="Y234" s="76"/>
      <c r="Z234" s="75"/>
      <c r="AA234" s="76"/>
      <c r="AB234" s="76"/>
      <c r="AC234" s="76"/>
      <c r="AD234" s="76"/>
      <c r="AE234" s="75"/>
      <c r="AF234" s="76"/>
      <c r="AG234" s="76"/>
      <c r="AH234" s="76"/>
      <c r="AI234" s="76"/>
      <c r="AJ234" s="75"/>
      <c r="AK234" s="76"/>
      <c r="AL234" s="76"/>
      <c r="AM234" s="76"/>
      <c r="AN234" s="76"/>
      <c r="AO234" s="75"/>
      <c r="AP234" s="76"/>
      <c r="AQ234" s="76"/>
      <c r="AR234" s="76"/>
      <c r="AS234" s="76"/>
      <c r="AT234" s="76"/>
    </row>
    <row r="235" spans="1:46">
      <c r="A235" s="74"/>
      <c r="B235" s="17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75"/>
      <c r="Q235" s="76"/>
      <c r="R235" s="76"/>
      <c r="S235" s="76"/>
      <c r="T235" s="76"/>
      <c r="U235" s="75"/>
      <c r="V235" s="76"/>
      <c r="W235" s="76"/>
      <c r="X235" s="76"/>
      <c r="Y235" s="76"/>
      <c r="Z235" s="75"/>
      <c r="AA235" s="76"/>
      <c r="AB235" s="76"/>
      <c r="AC235" s="76"/>
      <c r="AD235" s="76"/>
      <c r="AE235" s="75"/>
      <c r="AF235" s="76"/>
      <c r="AG235" s="76"/>
      <c r="AH235" s="76"/>
      <c r="AI235" s="76"/>
      <c r="AJ235" s="75"/>
      <c r="AK235" s="76"/>
      <c r="AL235" s="76"/>
      <c r="AM235" s="76"/>
      <c r="AN235" s="76"/>
      <c r="AO235" s="75"/>
      <c r="AP235" s="76"/>
      <c r="AQ235" s="76"/>
      <c r="AR235" s="76"/>
      <c r="AS235" s="76"/>
      <c r="AT235" s="76"/>
    </row>
    <row r="236" spans="1:46">
      <c r="A236" s="74"/>
      <c r="B236" s="17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75"/>
      <c r="Q236" s="76"/>
      <c r="R236" s="76"/>
      <c r="S236" s="76"/>
      <c r="T236" s="76"/>
      <c r="U236" s="75"/>
      <c r="V236" s="76"/>
      <c r="W236" s="76"/>
      <c r="X236" s="76"/>
      <c r="Y236" s="76"/>
      <c r="Z236" s="75"/>
      <c r="AA236" s="76"/>
      <c r="AB236" s="76"/>
      <c r="AC236" s="76"/>
      <c r="AD236" s="76"/>
      <c r="AE236" s="75"/>
      <c r="AF236" s="76"/>
      <c r="AG236" s="76"/>
      <c r="AH236" s="76"/>
      <c r="AI236" s="76"/>
      <c r="AJ236" s="75"/>
      <c r="AK236" s="76"/>
      <c r="AL236" s="76"/>
      <c r="AM236" s="76"/>
      <c r="AN236" s="76"/>
      <c r="AO236" s="75"/>
      <c r="AP236" s="76"/>
      <c r="AQ236" s="76"/>
      <c r="AR236" s="76"/>
      <c r="AS236" s="76"/>
      <c r="AT236" s="76"/>
    </row>
    <row r="237" spans="1:46">
      <c r="A237" s="74"/>
      <c r="B237" s="17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75"/>
      <c r="Q237" s="76"/>
      <c r="R237" s="76"/>
      <c r="S237" s="76"/>
      <c r="T237" s="76"/>
      <c r="U237" s="75"/>
      <c r="V237" s="76"/>
      <c r="W237" s="76"/>
      <c r="X237" s="76"/>
      <c r="Y237" s="76"/>
      <c r="Z237" s="75"/>
      <c r="AA237" s="76"/>
      <c r="AB237" s="76"/>
      <c r="AC237" s="76"/>
      <c r="AD237" s="76"/>
      <c r="AE237" s="75"/>
      <c r="AF237" s="76"/>
      <c r="AG237" s="76"/>
      <c r="AH237" s="76"/>
      <c r="AI237" s="76"/>
      <c r="AJ237" s="75"/>
      <c r="AK237" s="76"/>
      <c r="AL237" s="76"/>
      <c r="AM237" s="76"/>
      <c r="AN237" s="76"/>
      <c r="AO237" s="75"/>
      <c r="AP237" s="76"/>
      <c r="AQ237" s="76"/>
      <c r="AR237" s="76"/>
      <c r="AS237" s="76"/>
      <c r="AT237" s="76"/>
    </row>
    <row r="238" spans="1:46">
      <c r="A238" s="74"/>
      <c r="B238" s="17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75"/>
      <c r="Q238" s="76"/>
      <c r="R238" s="76"/>
      <c r="S238" s="76"/>
      <c r="T238" s="76"/>
      <c r="U238" s="75"/>
      <c r="V238" s="76"/>
      <c r="W238" s="76"/>
      <c r="X238" s="76"/>
      <c r="Y238" s="76"/>
      <c r="Z238" s="75"/>
      <c r="AA238" s="76"/>
      <c r="AB238" s="76"/>
      <c r="AC238" s="76"/>
      <c r="AD238" s="76"/>
      <c r="AE238" s="75"/>
      <c r="AF238" s="76"/>
      <c r="AG238" s="76"/>
      <c r="AH238" s="76"/>
      <c r="AI238" s="76"/>
      <c r="AJ238" s="75"/>
      <c r="AK238" s="76"/>
      <c r="AL238" s="76"/>
      <c r="AM238" s="76"/>
      <c r="AN238" s="76"/>
      <c r="AO238" s="75"/>
      <c r="AP238" s="76"/>
      <c r="AQ238" s="76"/>
      <c r="AR238" s="76"/>
      <c r="AS238" s="76"/>
      <c r="AT238" s="76"/>
    </row>
    <row r="239" spans="1:46">
      <c r="A239" s="74"/>
      <c r="B239" s="17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75"/>
      <c r="Q239" s="76"/>
      <c r="R239" s="76"/>
      <c r="S239" s="76"/>
      <c r="T239" s="76"/>
      <c r="U239" s="75"/>
      <c r="V239" s="76"/>
      <c r="W239" s="76"/>
      <c r="X239" s="76"/>
      <c r="Y239" s="76"/>
      <c r="Z239" s="75"/>
      <c r="AA239" s="76"/>
      <c r="AB239" s="76"/>
      <c r="AC239" s="76"/>
      <c r="AD239" s="76"/>
      <c r="AE239" s="75"/>
      <c r="AF239" s="76"/>
      <c r="AG239" s="76"/>
      <c r="AH239" s="76"/>
      <c r="AI239" s="76"/>
      <c r="AJ239" s="75"/>
      <c r="AK239" s="76"/>
      <c r="AL239" s="76"/>
      <c r="AM239" s="76"/>
      <c r="AN239" s="76"/>
      <c r="AO239" s="75"/>
      <c r="AP239" s="76"/>
      <c r="AQ239" s="76"/>
      <c r="AR239" s="76"/>
      <c r="AS239" s="76"/>
      <c r="AT239" s="76"/>
    </row>
    <row r="240" spans="1:46">
      <c r="A240" s="74"/>
      <c r="B240" s="17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75"/>
      <c r="Q240" s="76"/>
      <c r="R240" s="76"/>
      <c r="S240" s="76"/>
      <c r="T240" s="76"/>
      <c r="U240" s="75"/>
      <c r="V240" s="76"/>
      <c r="W240" s="76"/>
      <c r="X240" s="76"/>
      <c r="Y240" s="76"/>
      <c r="Z240" s="75"/>
      <c r="AA240" s="76"/>
      <c r="AB240" s="76"/>
      <c r="AC240" s="76"/>
      <c r="AD240" s="76"/>
      <c r="AE240" s="75"/>
      <c r="AF240" s="76"/>
      <c r="AG240" s="76"/>
      <c r="AH240" s="76"/>
      <c r="AI240" s="76"/>
      <c r="AJ240" s="75"/>
      <c r="AK240" s="76"/>
      <c r="AL240" s="76"/>
      <c r="AM240" s="76"/>
      <c r="AN240" s="76"/>
      <c r="AO240" s="75"/>
      <c r="AP240" s="76"/>
      <c r="AQ240" s="76"/>
      <c r="AR240" s="76"/>
      <c r="AS240" s="76"/>
      <c r="AT240" s="76"/>
    </row>
    <row r="241" spans="1:46">
      <c r="A241" s="74"/>
      <c r="B241" s="17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75"/>
      <c r="Q241" s="76"/>
      <c r="R241" s="76"/>
      <c r="S241" s="76"/>
      <c r="T241" s="76"/>
      <c r="U241" s="75"/>
      <c r="V241" s="76"/>
      <c r="W241" s="76"/>
      <c r="X241" s="76"/>
      <c r="Y241" s="76"/>
      <c r="Z241" s="75"/>
      <c r="AA241" s="76"/>
      <c r="AB241" s="76"/>
      <c r="AC241" s="76"/>
      <c r="AD241" s="76"/>
      <c r="AE241" s="75"/>
      <c r="AF241" s="76"/>
      <c r="AG241" s="76"/>
      <c r="AH241" s="76"/>
      <c r="AI241" s="76"/>
      <c r="AJ241" s="75"/>
      <c r="AK241" s="76"/>
      <c r="AL241" s="76"/>
      <c r="AM241" s="76"/>
      <c r="AN241" s="76"/>
      <c r="AO241" s="75"/>
      <c r="AP241" s="76"/>
      <c r="AQ241" s="76"/>
      <c r="AR241" s="76"/>
      <c r="AS241" s="76"/>
      <c r="AT241" s="76"/>
    </row>
    <row r="242" spans="1:46">
      <c r="A242" s="74"/>
      <c r="B242" s="17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75"/>
      <c r="Q242" s="76"/>
      <c r="R242" s="76"/>
      <c r="S242" s="76"/>
      <c r="T242" s="76"/>
      <c r="U242" s="75"/>
      <c r="V242" s="76"/>
      <c r="W242" s="76"/>
      <c r="X242" s="76"/>
      <c r="Y242" s="76"/>
      <c r="Z242" s="75"/>
      <c r="AA242" s="76"/>
      <c r="AB242" s="76"/>
      <c r="AC242" s="76"/>
      <c r="AD242" s="76"/>
      <c r="AE242" s="75"/>
      <c r="AF242" s="76"/>
      <c r="AG242" s="76"/>
      <c r="AH242" s="76"/>
      <c r="AI242" s="76"/>
      <c r="AJ242" s="75"/>
      <c r="AK242" s="76"/>
      <c r="AL242" s="76"/>
      <c r="AM242" s="76"/>
      <c r="AN242" s="76"/>
      <c r="AO242" s="75"/>
      <c r="AP242" s="76"/>
      <c r="AQ242" s="76"/>
      <c r="AR242" s="76"/>
      <c r="AS242" s="76"/>
      <c r="AT242" s="76"/>
    </row>
    <row r="243" spans="1:46">
      <c r="A243" s="74"/>
      <c r="B243" s="17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75"/>
      <c r="Q243" s="76"/>
      <c r="R243" s="76"/>
      <c r="S243" s="76"/>
      <c r="T243" s="76"/>
      <c r="U243" s="75"/>
      <c r="V243" s="76"/>
      <c r="W243" s="76"/>
      <c r="X243" s="76"/>
      <c r="Y243" s="76"/>
      <c r="Z243" s="75"/>
      <c r="AA243" s="76"/>
      <c r="AB243" s="76"/>
      <c r="AC243" s="76"/>
      <c r="AD243" s="76"/>
      <c r="AE243" s="75"/>
      <c r="AF243" s="76"/>
      <c r="AG243" s="76"/>
      <c r="AH243" s="76"/>
      <c r="AI243" s="76"/>
      <c r="AJ243" s="75"/>
      <c r="AK243" s="76"/>
      <c r="AL243" s="76"/>
      <c r="AM243" s="76"/>
      <c r="AN243" s="76"/>
      <c r="AO243" s="75"/>
      <c r="AP243" s="76"/>
      <c r="AQ243" s="76"/>
      <c r="AR243" s="76"/>
      <c r="AS243" s="76"/>
      <c r="AT243" s="76"/>
    </row>
    <row r="244" spans="1:46">
      <c r="A244" s="74"/>
      <c r="B244" s="17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75"/>
      <c r="Q244" s="76"/>
      <c r="R244" s="76"/>
      <c r="S244" s="76"/>
      <c r="T244" s="76"/>
      <c r="U244" s="75"/>
      <c r="V244" s="76"/>
      <c r="W244" s="76"/>
      <c r="X244" s="76"/>
      <c r="Y244" s="76"/>
      <c r="Z244" s="75"/>
      <c r="AA244" s="76"/>
      <c r="AB244" s="76"/>
      <c r="AC244" s="76"/>
      <c r="AD244" s="76"/>
      <c r="AE244" s="75"/>
      <c r="AF244" s="76"/>
      <c r="AG244" s="76"/>
      <c r="AH244" s="76"/>
      <c r="AI244" s="76"/>
      <c r="AJ244" s="75"/>
      <c r="AK244" s="76"/>
      <c r="AL244" s="76"/>
      <c r="AM244" s="76"/>
      <c r="AN244" s="76"/>
      <c r="AO244" s="75"/>
      <c r="AP244" s="76"/>
      <c r="AQ244" s="76"/>
      <c r="AR244" s="76"/>
      <c r="AS244" s="76"/>
      <c r="AT244" s="76"/>
    </row>
    <row r="245" spans="1:46">
      <c r="A245" s="74"/>
      <c r="B245" s="17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75"/>
      <c r="Q245" s="76"/>
      <c r="R245" s="76"/>
      <c r="S245" s="76"/>
      <c r="T245" s="76"/>
      <c r="U245" s="75"/>
      <c r="V245" s="76"/>
      <c r="W245" s="76"/>
      <c r="X245" s="76"/>
      <c r="Y245" s="76"/>
      <c r="Z245" s="75"/>
      <c r="AA245" s="76"/>
      <c r="AB245" s="76"/>
      <c r="AC245" s="76"/>
      <c r="AD245" s="76"/>
      <c r="AE245" s="75"/>
      <c r="AF245" s="76"/>
      <c r="AG245" s="76"/>
      <c r="AH245" s="76"/>
      <c r="AI245" s="76"/>
      <c r="AJ245" s="75"/>
      <c r="AK245" s="76"/>
      <c r="AL245" s="76"/>
      <c r="AM245" s="76"/>
      <c r="AN245" s="76"/>
      <c r="AO245" s="75"/>
      <c r="AP245" s="76"/>
      <c r="AQ245" s="76"/>
      <c r="AR245" s="76"/>
      <c r="AS245" s="76"/>
      <c r="AT245" s="76"/>
    </row>
    <row r="246" spans="1:46">
      <c r="A246" s="74"/>
      <c r="B246" s="17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75"/>
      <c r="Q246" s="76"/>
      <c r="R246" s="76"/>
      <c r="S246" s="76"/>
      <c r="T246" s="76"/>
      <c r="U246" s="75"/>
      <c r="V246" s="76"/>
      <c r="W246" s="76"/>
      <c r="X246" s="76"/>
      <c r="Y246" s="76"/>
      <c r="Z246" s="75"/>
      <c r="AA246" s="76"/>
      <c r="AB246" s="76"/>
      <c r="AC246" s="76"/>
      <c r="AD246" s="76"/>
      <c r="AE246" s="75"/>
      <c r="AF246" s="76"/>
      <c r="AG246" s="76"/>
      <c r="AH246" s="76"/>
      <c r="AI246" s="76"/>
      <c r="AJ246" s="75"/>
      <c r="AK246" s="76"/>
      <c r="AL246" s="76"/>
      <c r="AM246" s="76"/>
      <c r="AN246" s="76"/>
      <c r="AO246" s="75"/>
      <c r="AP246" s="76"/>
      <c r="AQ246" s="76"/>
      <c r="AR246" s="76"/>
      <c r="AS246" s="76"/>
      <c r="AT246" s="76"/>
    </row>
    <row r="247" spans="1:46">
      <c r="A247" s="74"/>
      <c r="B247" s="17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75"/>
      <c r="Q247" s="76"/>
      <c r="R247" s="76"/>
      <c r="S247" s="76"/>
      <c r="T247" s="76"/>
      <c r="U247" s="75"/>
      <c r="V247" s="76"/>
      <c r="W247" s="76"/>
      <c r="X247" s="76"/>
      <c r="Y247" s="76"/>
      <c r="Z247" s="75"/>
      <c r="AA247" s="76"/>
      <c r="AB247" s="76"/>
      <c r="AC247" s="76"/>
      <c r="AD247" s="76"/>
      <c r="AE247" s="75"/>
      <c r="AF247" s="76"/>
      <c r="AG247" s="76"/>
      <c r="AH247" s="76"/>
      <c r="AI247" s="76"/>
      <c r="AJ247" s="75"/>
      <c r="AK247" s="76"/>
      <c r="AL247" s="76"/>
      <c r="AM247" s="76"/>
      <c r="AN247" s="76"/>
      <c r="AO247" s="75"/>
      <c r="AP247" s="76"/>
      <c r="AQ247" s="76"/>
      <c r="AR247" s="76"/>
      <c r="AS247" s="76"/>
      <c r="AT247" s="76"/>
    </row>
    <row r="248" spans="1:46">
      <c r="A248" s="74"/>
      <c r="B248" s="17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75"/>
      <c r="Q248" s="76"/>
      <c r="R248" s="76"/>
      <c r="S248" s="76"/>
      <c r="T248" s="76"/>
      <c r="U248" s="75"/>
      <c r="V248" s="76"/>
      <c r="W248" s="76"/>
      <c r="X248" s="76"/>
      <c r="Y248" s="76"/>
      <c r="Z248" s="75"/>
      <c r="AA248" s="76"/>
      <c r="AB248" s="76"/>
      <c r="AC248" s="76"/>
      <c r="AD248" s="76"/>
      <c r="AE248" s="75"/>
      <c r="AF248" s="76"/>
      <c r="AG248" s="76"/>
      <c r="AH248" s="76"/>
      <c r="AI248" s="76"/>
      <c r="AJ248" s="75"/>
      <c r="AK248" s="76"/>
      <c r="AL248" s="76"/>
      <c r="AM248" s="76"/>
      <c r="AN248" s="76"/>
      <c r="AO248" s="75"/>
      <c r="AP248" s="76"/>
      <c r="AQ248" s="76"/>
      <c r="AR248" s="76"/>
      <c r="AS248" s="76"/>
      <c r="AT248" s="76"/>
    </row>
    <row r="249" spans="1:46">
      <c r="A249" s="74"/>
      <c r="B249" s="17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75"/>
      <c r="Q249" s="76"/>
      <c r="R249" s="76"/>
      <c r="S249" s="76"/>
      <c r="T249" s="76"/>
      <c r="U249" s="75"/>
      <c r="V249" s="76"/>
      <c r="W249" s="76"/>
      <c r="X249" s="76"/>
      <c r="Y249" s="76"/>
      <c r="Z249" s="75"/>
      <c r="AA249" s="76"/>
      <c r="AB249" s="76"/>
      <c r="AC249" s="76"/>
      <c r="AD249" s="76"/>
      <c r="AE249" s="75"/>
      <c r="AF249" s="76"/>
      <c r="AG249" s="76"/>
      <c r="AH249" s="76"/>
      <c r="AI249" s="76"/>
      <c r="AJ249" s="75"/>
      <c r="AK249" s="76"/>
      <c r="AL249" s="76"/>
      <c r="AM249" s="76"/>
      <c r="AN249" s="76"/>
      <c r="AO249" s="75"/>
      <c r="AP249" s="76"/>
      <c r="AQ249" s="76"/>
      <c r="AR249" s="76"/>
      <c r="AS249" s="76"/>
      <c r="AT249" s="76"/>
    </row>
    <row r="250" spans="1:46">
      <c r="A250" s="74"/>
      <c r="B250" s="17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75"/>
      <c r="Q250" s="76"/>
      <c r="R250" s="76"/>
      <c r="S250" s="76"/>
      <c r="T250" s="76"/>
      <c r="U250" s="75"/>
      <c r="V250" s="76"/>
      <c r="W250" s="76"/>
      <c r="X250" s="76"/>
      <c r="Y250" s="76"/>
      <c r="Z250" s="75"/>
      <c r="AA250" s="76"/>
      <c r="AB250" s="76"/>
      <c r="AC250" s="76"/>
      <c r="AD250" s="76"/>
      <c r="AE250" s="75"/>
      <c r="AF250" s="76"/>
      <c r="AG250" s="76"/>
      <c r="AH250" s="76"/>
      <c r="AI250" s="76"/>
      <c r="AJ250" s="75"/>
      <c r="AK250" s="76"/>
      <c r="AL250" s="76"/>
      <c r="AM250" s="76"/>
      <c r="AN250" s="76"/>
      <c r="AO250" s="75"/>
      <c r="AP250" s="76"/>
      <c r="AQ250" s="76"/>
      <c r="AR250" s="76"/>
      <c r="AS250" s="76"/>
      <c r="AT250" s="76"/>
    </row>
    <row r="251" spans="1:46">
      <c r="A251" s="74"/>
      <c r="B251" s="17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75"/>
      <c r="Q251" s="76"/>
      <c r="R251" s="76"/>
      <c r="S251" s="76"/>
      <c r="T251" s="76"/>
      <c r="U251" s="75"/>
      <c r="V251" s="76"/>
      <c r="W251" s="76"/>
      <c r="X251" s="76"/>
      <c r="Y251" s="76"/>
      <c r="Z251" s="75"/>
      <c r="AA251" s="76"/>
      <c r="AB251" s="76"/>
      <c r="AC251" s="76"/>
      <c r="AD251" s="76"/>
      <c r="AE251" s="75"/>
      <c r="AF251" s="76"/>
      <c r="AG251" s="76"/>
      <c r="AH251" s="76"/>
      <c r="AI251" s="76"/>
      <c r="AJ251" s="75"/>
      <c r="AK251" s="76"/>
      <c r="AL251" s="76"/>
      <c r="AM251" s="76"/>
      <c r="AN251" s="76"/>
      <c r="AO251" s="75"/>
      <c r="AP251" s="76"/>
      <c r="AQ251" s="76"/>
      <c r="AR251" s="76"/>
      <c r="AS251" s="76"/>
      <c r="AT251" s="76"/>
    </row>
    <row r="252" spans="1:46">
      <c r="A252" s="15"/>
      <c r="B252" s="51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</row>
    <row r="253" spans="1:46">
      <c r="A253" s="15"/>
      <c r="B253" s="51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</row>
    <row r="254" spans="1:46">
      <c r="A254" s="15"/>
      <c r="B254" s="51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</row>
    <row r="255" spans="1:46">
      <c r="A255" s="15"/>
      <c r="B255" s="51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</row>
    <row r="256" spans="1:46">
      <c r="A256" s="15"/>
      <c r="B256" s="51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</row>
    <row r="257" spans="1:46">
      <c r="A257" s="15"/>
      <c r="B257" s="51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</row>
    <row r="258" spans="1:46">
      <c r="A258" s="15"/>
      <c r="B258" s="51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</row>
    <row r="259" spans="1:46">
      <c r="A259" s="15"/>
      <c r="B259" s="51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</row>
    <row r="260" spans="1:46">
      <c r="A260" s="15"/>
      <c r="B260" s="51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</row>
    <row r="261" spans="1:46">
      <c r="A261" s="15"/>
      <c r="B261" s="51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</row>
    <row r="262" spans="1:46">
      <c r="A262" s="15"/>
      <c r="B262" s="51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</row>
    <row r="263" spans="1:46">
      <c r="A263" s="15"/>
      <c r="B263" s="51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</row>
    <row r="264" spans="1:46">
      <c r="A264" s="15"/>
      <c r="B264" s="51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</row>
    <row r="265" spans="1:46">
      <c r="A265" s="15"/>
      <c r="B265" s="51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</row>
    <row r="266" spans="1:46">
      <c r="A266" s="15"/>
      <c r="B266" s="51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</row>
    <row r="267" spans="1:46">
      <c r="A267" s="15"/>
      <c r="B267" s="51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</row>
    <row r="268" spans="1:46">
      <c r="A268" s="15"/>
      <c r="B268" s="51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</row>
    <row r="269" spans="1:46">
      <c r="A269" s="15"/>
      <c r="B269" s="51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</row>
    <row r="270" spans="1:46">
      <c r="A270" s="15"/>
      <c r="B270" s="51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</row>
    <row r="271" spans="1:46">
      <c r="A271" s="15"/>
      <c r="B271" s="51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</row>
    <row r="272" spans="1:46">
      <c r="A272" s="15"/>
      <c r="B272" s="51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</row>
    <row r="273" spans="1:46">
      <c r="A273" s="15"/>
      <c r="B273" s="51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</row>
    <row r="274" spans="1:46">
      <c r="A274" s="15"/>
      <c r="B274" s="51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</row>
    <row r="275" spans="1:46">
      <c r="A275" s="15"/>
      <c r="B275" s="51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</row>
    <row r="276" spans="1:46">
      <c r="A276" s="15"/>
      <c r="B276" s="51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</row>
    <row r="277" spans="1:46">
      <c r="A277" s="15"/>
      <c r="B277" s="51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</row>
    <row r="278" spans="1:46">
      <c r="A278" s="15"/>
      <c r="B278" s="51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</row>
    <row r="279" spans="1:46">
      <c r="A279" s="15"/>
      <c r="B279" s="51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</row>
    <row r="280" spans="1:46">
      <c r="A280" s="15"/>
      <c r="B280" s="51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</row>
    <row r="281" spans="1:46">
      <c r="A281" s="15"/>
      <c r="B281" s="51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</row>
    <row r="282" spans="1:46">
      <c r="A282" s="15"/>
      <c r="B282" s="51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</row>
    <row r="283" spans="1:46">
      <c r="A283" s="15"/>
      <c r="B283" s="51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</row>
    <row r="284" spans="1:46">
      <c r="A284" s="15"/>
      <c r="B284" s="51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</row>
    <row r="285" spans="1:46">
      <c r="A285" s="15"/>
      <c r="B285" s="51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</row>
    <row r="286" spans="1:46">
      <c r="A286" s="15"/>
      <c r="B286" s="51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</row>
    <row r="287" spans="1:46">
      <c r="A287" s="15"/>
      <c r="B287" s="51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</row>
    <row r="288" spans="1:46">
      <c r="A288" s="15"/>
      <c r="B288" s="51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</row>
    <row r="289" spans="1:46">
      <c r="A289" s="15"/>
      <c r="B289" s="51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</row>
    <row r="290" spans="1:46">
      <c r="A290" s="15"/>
      <c r="B290" s="51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</row>
    <row r="291" spans="1:46">
      <c r="A291" s="15"/>
      <c r="B291" s="51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</row>
    <row r="292" spans="1:46">
      <c r="A292" s="15"/>
      <c r="B292" s="51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</row>
    <row r="293" spans="1:46">
      <c r="A293" s="15"/>
      <c r="B293" s="51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</row>
    <row r="294" spans="1:46">
      <c r="A294" s="15"/>
      <c r="B294" s="51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</row>
    <row r="295" spans="1:46">
      <c r="A295" s="15"/>
      <c r="B295" s="51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</row>
    <row r="296" spans="1:46">
      <c r="A296" s="15"/>
      <c r="B296" s="51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</row>
    <row r="297" spans="1:46">
      <c r="A297" s="15"/>
      <c r="B297" s="51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</row>
    <row r="298" spans="1:46">
      <c r="A298" s="15"/>
      <c r="B298" s="51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</row>
    <row r="299" spans="1:46">
      <c r="A299" s="15"/>
      <c r="B299" s="51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</row>
    <row r="300" spans="1:46">
      <c r="A300" s="15"/>
      <c r="B300" s="51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</row>
    <row r="301" spans="1:46">
      <c r="A301" s="15"/>
      <c r="B301" s="51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</row>
    <row r="302" spans="1:46">
      <c r="A302" s="15"/>
      <c r="B302" s="51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</row>
    <row r="303" spans="1:46">
      <c r="A303" s="15"/>
      <c r="B303" s="51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</row>
    <row r="304" spans="1:46">
      <c r="A304" s="15"/>
      <c r="B304" s="51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</row>
    <row r="305" spans="1:46">
      <c r="A305" s="15"/>
      <c r="B305" s="51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</row>
    <row r="306" spans="1:46">
      <c r="A306" s="15"/>
      <c r="B306" s="51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</row>
    <row r="307" spans="1:46">
      <c r="A307" s="15"/>
      <c r="B307" s="51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</row>
    <row r="308" spans="1:46">
      <c r="A308" s="15"/>
      <c r="B308" s="51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</row>
    <row r="309" spans="1:46">
      <c r="A309" s="15"/>
      <c r="B309" s="51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</row>
    <row r="310" spans="1:46">
      <c r="A310" s="15"/>
      <c r="B310" s="51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</row>
    <row r="311" spans="1:46">
      <c r="A311" s="15"/>
      <c r="B311" s="51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</row>
    <row r="312" spans="1:46">
      <c r="A312" s="15"/>
      <c r="B312" s="51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</row>
    <row r="313" spans="1:46">
      <c r="A313" s="15"/>
      <c r="B313" s="51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</row>
    <row r="314" spans="1:46">
      <c r="A314" s="15"/>
      <c r="B314" s="51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</row>
    <row r="315" spans="1:46">
      <c r="A315" s="15"/>
      <c r="B315" s="51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</row>
    <row r="316" spans="1:46">
      <c r="A316" s="15"/>
      <c r="B316" s="51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</row>
    <row r="317" spans="1:46">
      <c r="A317" s="15"/>
      <c r="B317" s="51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</row>
    <row r="318" spans="1:46">
      <c r="A318" s="15"/>
      <c r="B318" s="51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</row>
    <row r="319" spans="1:46">
      <c r="A319" s="15"/>
      <c r="B319" s="51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</row>
    <row r="320" spans="1:46">
      <c r="A320" s="15"/>
      <c r="B320" s="51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</row>
    <row r="321" spans="1:46">
      <c r="A321" s="15"/>
      <c r="B321" s="51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</row>
    <row r="322" spans="1:46">
      <c r="A322" s="15"/>
      <c r="B322" s="51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</row>
    <row r="323" spans="1:46">
      <c r="A323" s="15"/>
      <c r="B323" s="51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</row>
    <row r="324" spans="1:46">
      <c r="A324" s="15"/>
      <c r="B324" s="51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</row>
    <row r="325" spans="1:46">
      <c r="A325" s="15"/>
      <c r="B325" s="51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</row>
    <row r="326" spans="1:46">
      <c r="A326" s="15"/>
      <c r="B326" s="51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</row>
    <row r="327" spans="1:46">
      <c r="A327" s="15"/>
      <c r="B327" s="51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</row>
    <row r="328" spans="1:46">
      <c r="A328" s="15"/>
      <c r="B328" s="51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</row>
    <row r="329" spans="1:46">
      <c r="A329" s="15"/>
      <c r="B329" s="51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</row>
    <row r="330" spans="1:46">
      <c r="A330" s="15"/>
      <c r="B330" s="51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</row>
    <row r="331" spans="1:46">
      <c r="A331" s="15"/>
      <c r="B331" s="51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</row>
    <row r="332" spans="1:46">
      <c r="A332" s="15"/>
      <c r="B332" s="51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</row>
    <row r="333" spans="1:46">
      <c r="A333" s="15"/>
      <c r="B333" s="51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</row>
    <row r="334" spans="1:46">
      <c r="A334" s="15"/>
      <c r="B334" s="51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</row>
    <row r="335" spans="1:46">
      <c r="A335" s="15"/>
      <c r="B335" s="51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</row>
    <row r="336" spans="1:46">
      <c r="A336" s="15"/>
      <c r="B336" s="51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</row>
    <row r="337" spans="1:46">
      <c r="A337" s="15"/>
      <c r="B337" s="51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</row>
    <row r="338" spans="1:46">
      <c r="A338" s="15"/>
      <c r="B338" s="51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</row>
    <row r="339" spans="1:46">
      <c r="A339" s="15"/>
      <c r="B339" s="51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</row>
    <row r="340" spans="1:46">
      <c r="A340" s="15"/>
      <c r="B340" s="51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</row>
    <row r="341" spans="1:46">
      <c r="A341" s="15"/>
      <c r="B341" s="51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</row>
    <row r="342" spans="1:46">
      <c r="A342" s="15"/>
      <c r="B342" s="51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</row>
    <row r="343" spans="1:46">
      <c r="A343" s="15"/>
      <c r="B343" s="51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</row>
    <row r="344" spans="1:46">
      <c r="A344" s="15"/>
      <c r="B344" s="51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</row>
    <row r="345" spans="1:46">
      <c r="A345" s="15"/>
      <c r="B345" s="51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</row>
    <row r="346" spans="1:46">
      <c r="A346" s="15"/>
      <c r="B346" s="51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</row>
    <row r="347" spans="1:46">
      <c r="A347" s="15"/>
      <c r="B347" s="51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</row>
    <row r="348" spans="1:46">
      <c r="A348" s="15"/>
      <c r="B348" s="51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</row>
    <row r="349" spans="1:46">
      <c r="A349" s="15"/>
      <c r="B349" s="51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</row>
    <row r="350" spans="1:46">
      <c r="A350" s="15"/>
      <c r="B350" s="51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</row>
    <row r="351" spans="1:46">
      <c r="A351" s="15"/>
      <c r="B351" s="51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</row>
    <row r="352" spans="1:46">
      <c r="A352" s="15"/>
      <c r="B352" s="51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</row>
    <row r="353" spans="1:46">
      <c r="A353" s="15"/>
      <c r="B353" s="51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</row>
    <row r="354" spans="1:46">
      <c r="A354" s="15"/>
      <c r="B354" s="51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</row>
    <row r="355" spans="1:46">
      <c r="A355" s="15"/>
      <c r="B355" s="51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</row>
    <row r="356" spans="1:46">
      <c r="A356" s="15"/>
      <c r="B356" s="51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</row>
    <row r="357" spans="1:46">
      <c r="A357" s="15"/>
      <c r="B357" s="51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</row>
    <row r="358" spans="1:46">
      <c r="A358" s="15"/>
      <c r="B358" s="51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</row>
    <row r="359" spans="1:46">
      <c r="A359" s="15"/>
      <c r="B359" s="51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</row>
    <row r="360" spans="1:46">
      <c r="A360" s="15"/>
      <c r="B360" s="51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</row>
    <row r="361" spans="1:46">
      <c r="A361" s="15"/>
      <c r="B361" s="51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</row>
    <row r="362" spans="1:46">
      <c r="A362" s="15"/>
      <c r="B362" s="51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</row>
    <row r="363" spans="1:46">
      <c r="A363" s="15"/>
      <c r="B363" s="51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</row>
    <row r="364" spans="1:46">
      <c r="A364" s="15"/>
      <c r="B364" s="51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</row>
    <row r="365" spans="1:46">
      <c r="A365" s="15"/>
      <c r="B365" s="51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</row>
    <row r="366" spans="1:46">
      <c r="A366" s="15"/>
      <c r="B366" s="51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</row>
    <row r="367" spans="1:46">
      <c r="A367" s="15"/>
      <c r="B367" s="51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</row>
    <row r="368" spans="1:46">
      <c r="A368" s="15"/>
      <c r="B368" s="51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</row>
    <row r="369" spans="1:46">
      <c r="A369" s="15"/>
      <c r="B369" s="51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</row>
    <row r="370" spans="1:46">
      <c r="A370" s="15"/>
      <c r="B370" s="51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</row>
    <row r="371" spans="1:46">
      <c r="A371" s="15"/>
      <c r="B371" s="51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</row>
    <row r="372" spans="1:46">
      <c r="A372" s="15"/>
      <c r="B372" s="51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</row>
    <row r="373" spans="1:46">
      <c r="A373" s="15"/>
      <c r="B373" s="51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</row>
    <row r="374" spans="1:46">
      <c r="A374" s="15"/>
      <c r="B374" s="51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</row>
    <row r="375" spans="1:46">
      <c r="A375" s="15"/>
      <c r="B375" s="51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</row>
    <row r="376" spans="1:46">
      <c r="A376" s="15"/>
      <c r="B376" s="51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</row>
    <row r="377" spans="1:46">
      <c r="A377" s="15"/>
      <c r="B377" s="51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</row>
    <row r="378" spans="1:46">
      <c r="A378" s="15"/>
      <c r="B378" s="51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</row>
    <row r="379" spans="1:46">
      <c r="A379" s="15"/>
      <c r="B379" s="51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</row>
    <row r="380" spans="1:46">
      <c r="A380" s="15"/>
      <c r="B380" s="51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</row>
    <row r="381" spans="1:46">
      <c r="A381" s="15"/>
      <c r="B381" s="51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</row>
    <row r="382" spans="1:46">
      <c r="A382" s="15"/>
      <c r="B382" s="51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</row>
    <row r="383" spans="1:46">
      <c r="A383" s="15"/>
      <c r="B383" s="51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</row>
    <row r="384" spans="1:46">
      <c r="A384" s="15"/>
      <c r="B384" s="51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</row>
    <row r="385" spans="1:46">
      <c r="A385" s="15"/>
      <c r="B385" s="51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</row>
    <row r="386" spans="1:46">
      <c r="A386" s="15"/>
      <c r="B386" s="51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</row>
    <row r="387" spans="1:46">
      <c r="A387" s="15"/>
      <c r="B387" s="51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</row>
    <row r="388" spans="1:46">
      <c r="A388" s="15"/>
      <c r="B388" s="51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</row>
    <row r="389" spans="1:46">
      <c r="A389" s="15"/>
      <c r="B389" s="51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</row>
    <row r="390" spans="1:46">
      <c r="A390" s="15"/>
      <c r="B390" s="51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</row>
    <row r="391" spans="1:46">
      <c r="A391" s="15"/>
      <c r="B391" s="51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</row>
    <row r="392" spans="1:46">
      <c r="A392" s="15"/>
      <c r="B392" s="51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</row>
    <row r="393" spans="1:46">
      <c r="A393" s="15"/>
      <c r="B393" s="51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</row>
    <row r="394" spans="1:46">
      <c r="A394" s="15"/>
      <c r="B394" s="51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</row>
    <row r="395" spans="1:46">
      <c r="A395" s="15"/>
      <c r="B395" s="51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</row>
    <row r="396" spans="1:46">
      <c r="A396" s="15"/>
      <c r="B396" s="51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</row>
    <row r="397" spans="1:46">
      <c r="A397" s="15"/>
      <c r="B397" s="51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</row>
    <row r="398" spans="1:46">
      <c r="A398" s="15"/>
      <c r="B398" s="51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</row>
    <row r="399" spans="1:46">
      <c r="A399" s="15"/>
      <c r="B399" s="51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</row>
    <row r="400" spans="1:46">
      <c r="A400" s="15"/>
      <c r="B400" s="51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</row>
    <row r="401" spans="1:46">
      <c r="A401" s="15"/>
      <c r="B401" s="51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</row>
    <row r="402" spans="1:46">
      <c r="A402" s="15"/>
      <c r="B402" s="51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</row>
    <row r="403" spans="1:46">
      <c r="A403" s="15"/>
      <c r="B403" s="51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</row>
    <row r="404" spans="1:46">
      <c r="A404" s="15"/>
      <c r="B404" s="51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</row>
    <row r="405" spans="1:46">
      <c r="A405" s="15"/>
      <c r="B405" s="51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</row>
    <row r="406" spans="1:46">
      <c r="A406" s="15"/>
      <c r="B406" s="51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</row>
    <row r="407" spans="1:46">
      <c r="A407" s="15"/>
      <c r="B407" s="51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</row>
    <row r="408" spans="1:46">
      <c r="A408" s="15"/>
      <c r="B408" s="51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</row>
    <row r="409" spans="1:46">
      <c r="A409" s="15"/>
      <c r="B409" s="51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</row>
    <row r="410" spans="1:46">
      <c r="A410" s="15"/>
      <c r="B410" s="51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</row>
    <row r="411" spans="1:46">
      <c r="A411" s="15"/>
      <c r="B411" s="51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</row>
    <row r="412" spans="1:46">
      <c r="A412" s="15"/>
      <c r="B412" s="51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</row>
    <row r="413" spans="1:46">
      <c r="A413" s="15"/>
      <c r="B413" s="51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</row>
    <row r="414" spans="1:46">
      <c r="A414" s="15"/>
      <c r="B414" s="51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</row>
    <row r="415" spans="1:46">
      <c r="A415" s="15"/>
      <c r="B415" s="51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</row>
    <row r="416" spans="1:46">
      <c r="A416" s="15"/>
      <c r="B416" s="51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</row>
    <row r="417" spans="1:46">
      <c r="A417" s="15"/>
      <c r="B417" s="51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</row>
    <row r="418" spans="1:46">
      <c r="A418" s="15"/>
      <c r="B418" s="51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</row>
    <row r="419" spans="1:46">
      <c r="A419" s="15"/>
      <c r="B419" s="51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</row>
    <row r="420" spans="1:46">
      <c r="A420" s="15"/>
      <c r="B420" s="51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</row>
    <row r="421" spans="1:46">
      <c r="A421" s="15"/>
      <c r="B421" s="51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</row>
    <row r="422" spans="1:46">
      <c r="A422" s="15"/>
      <c r="B422" s="51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</row>
    <row r="423" spans="1:46">
      <c r="A423" s="15"/>
      <c r="B423" s="51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</row>
    <row r="424" spans="1:46">
      <c r="A424" s="15"/>
      <c r="B424" s="51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</row>
    <row r="425" spans="1:46">
      <c r="A425" s="15"/>
      <c r="B425" s="51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</row>
    <row r="426" spans="1:46">
      <c r="A426" s="15"/>
      <c r="B426" s="51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</row>
    <row r="427" spans="1:46">
      <c r="A427" s="15"/>
      <c r="B427" s="51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</row>
    <row r="428" spans="1:46">
      <c r="A428" s="15"/>
      <c r="B428" s="51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</row>
    <row r="429" spans="1:46">
      <c r="A429" s="15"/>
      <c r="B429" s="51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</row>
    <row r="430" spans="1:46">
      <c r="A430" s="15"/>
      <c r="B430" s="51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</row>
    <row r="431" spans="1:46">
      <c r="A431" s="15"/>
      <c r="B431" s="51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</row>
    <row r="432" spans="1:46">
      <c r="A432" s="15"/>
      <c r="B432" s="51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</row>
    <row r="433" spans="1:46">
      <c r="A433" s="15"/>
      <c r="B433" s="51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</row>
    <row r="434" spans="1:46">
      <c r="A434" s="15"/>
      <c r="B434" s="51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</row>
    <row r="435" spans="1:46">
      <c r="A435" s="15"/>
      <c r="B435" s="51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</row>
    <row r="436" spans="1:46">
      <c r="A436" s="15"/>
      <c r="B436" s="51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</row>
    <row r="437" spans="1:46">
      <c r="A437" s="15"/>
      <c r="B437" s="51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</row>
    <row r="438" spans="1:46">
      <c r="A438" s="15"/>
      <c r="B438" s="51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</row>
    <row r="439" spans="1:46">
      <c r="A439" s="15"/>
      <c r="B439" s="51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</row>
    <row r="440" spans="1:46">
      <c r="A440" s="15"/>
      <c r="B440" s="51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</row>
    <row r="441" spans="1:46">
      <c r="A441" s="15"/>
      <c r="B441" s="51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</row>
    <row r="442" spans="1:46">
      <c r="A442" s="15"/>
      <c r="B442" s="51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</row>
    <row r="443" spans="1:46">
      <c r="A443" s="15"/>
      <c r="B443" s="51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</row>
    <row r="444" spans="1:46">
      <c r="A444" s="15"/>
      <c r="B444" s="51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</row>
    <row r="445" spans="1:46">
      <c r="A445" s="15"/>
      <c r="B445" s="51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</row>
    <row r="446" spans="1:46">
      <c r="A446" s="15"/>
      <c r="B446" s="51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</row>
    <row r="447" spans="1:46">
      <c r="A447" s="15"/>
      <c r="B447" s="51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</row>
    <row r="448" spans="1:46">
      <c r="A448" s="15"/>
      <c r="B448" s="51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</row>
    <row r="449" spans="1:46">
      <c r="A449" s="15"/>
      <c r="B449" s="51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</row>
    <row r="450" spans="1:46">
      <c r="A450" s="15"/>
      <c r="B450" s="51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</row>
    <row r="451" spans="1:46">
      <c r="A451" s="15"/>
      <c r="B451" s="51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</row>
    <row r="452" spans="1:46">
      <c r="A452" s="15"/>
      <c r="B452" s="51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</row>
    <row r="453" spans="1:46">
      <c r="A453" s="15"/>
      <c r="B453" s="51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</row>
    <row r="454" spans="1:46">
      <c r="A454" s="15"/>
      <c r="B454" s="51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</row>
    <row r="455" spans="1:46">
      <c r="A455" s="15"/>
      <c r="B455" s="51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</row>
    <row r="456" spans="1:46">
      <c r="A456" s="15"/>
      <c r="B456" s="51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</row>
    <row r="457" spans="1:46">
      <c r="A457" s="15"/>
      <c r="B457" s="51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</row>
    <row r="458" spans="1:46">
      <c r="A458" s="15"/>
      <c r="B458" s="51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</row>
    <row r="459" spans="1:46">
      <c r="A459" s="15"/>
      <c r="B459" s="51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</row>
    <row r="460" spans="1:46">
      <c r="A460" s="15"/>
      <c r="B460" s="51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</row>
    <row r="461" spans="1:46">
      <c r="A461" s="15"/>
      <c r="B461" s="51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</row>
    <row r="462" spans="1:46">
      <c r="A462" s="15"/>
      <c r="B462" s="51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</row>
    <row r="463" spans="1:46">
      <c r="A463" s="15"/>
      <c r="B463" s="51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</row>
    <row r="464" spans="1:46">
      <c r="A464" s="15"/>
      <c r="B464" s="51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</row>
    <row r="465" spans="1:46">
      <c r="A465" s="15"/>
      <c r="B465" s="51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</row>
    <row r="466" spans="1:46">
      <c r="A466" s="15"/>
      <c r="B466" s="51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</row>
    <row r="467" spans="1:46">
      <c r="A467" s="15"/>
      <c r="B467" s="51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</row>
    <row r="468" spans="1:46">
      <c r="A468" s="15"/>
      <c r="B468" s="51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</row>
    <row r="469" spans="1:46">
      <c r="A469" s="15"/>
      <c r="B469" s="51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</row>
    <row r="470" spans="1:46">
      <c r="A470" s="15"/>
      <c r="B470" s="51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</row>
    <row r="471" spans="1:46">
      <c r="A471" s="15"/>
      <c r="B471" s="51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</row>
    <row r="472" spans="1:46">
      <c r="A472" s="15"/>
      <c r="B472" s="51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</row>
    <row r="473" spans="1:46">
      <c r="A473" s="15"/>
      <c r="B473" s="51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</row>
    <row r="474" spans="1:46">
      <c r="A474" s="15"/>
      <c r="B474" s="51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</row>
    <row r="475" spans="1:46">
      <c r="A475" s="15"/>
      <c r="B475" s="51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</row>
    <row r="476" spans="1:46">
      <c r="A476" s="15"/>
      <c r="B476" s="51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</row>
    <row r="477" spans="1:46">
      <c r="A477" s="15"/>
      <c r="B477" s="51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</row>
    <row r="478" spans="1:46">
      <c r="A478" s="15"/>
      <c r="B478" s="51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</row>
    <row r="479" spans="1:46">
      <c r="A479" s="15"/>
      <c r="B479" s="51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</row>
    <row r="480" spans="1:46">
      <c r="A480" s="15"/>
      <c r="B480" s="51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</row>
    <row r="481" spans="1:46">
      <c r="A481" s="15"/>
      <c r="B481" s="51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</row>
    <row r="482" spans="1:46">
      <c r="A482" s="15"/>
      <c r="B482" s="51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</row>
    <row r="483" spans="1:46">
      <c r="A483" s="15"/>
      <c r="B483" s="51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</row>
    <row r="484" spans="1:46">
      <c r="A484" s="15"/>
      <c r="B484" s="51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</row>
    <row r="485" spans="1:46">
      <c r="A485" s="15"/>
      <c r="B485" s="51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</row>
    <row r="486" spans="1:46">
      <c r="A486" s="15"/>
      <c r="B486" s="51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</row>
    <row r="487" spans="1:46">
      <c r="A487" s="15"/>
      <c r="B487" s="51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</row>
    <row r="488" spans="1:46">
      <c r="A488" s="15"/>
      <c r="B488" s="51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</row>
    <row r="489" spans="1:46">
      <c r="A489" s="15"/>
      <c r="B489" s="51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</row>
    <row r="490" spans="1:46">
      <c r="A490" s="15"/>
      <c r="B490" s="51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</row>
    <row r="491" spans="1:46">
      <c r="A491" s="15"/>
      <c r="B491" s="51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</row>
    <row r="492" spans="1:46">
      <c r="A492" s="15"/>
      <c r="B492" s="51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</row>
    <row r="493" spans="1:46">
      <c r="A493" s="15"/>
      <c r="B493" s="51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</row>
    <row r="494" spans="1:46">
      <c r="A494" s="15"/>
      <c r="B494" s="51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</row>
    <row r="495" spans="1:46">
      <c r="A495" s="15"/>
      <c r="B495" s="51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</row>
    <row r="496" spans="1:46">
      <c r="A496" s="15"/>
      <c r="B496" s="51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</row>
    <row r="497" spans="1:46">
      <c r="A497" s="15"/>
      <c r="B497" s="51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</row>
    <row r="498" spans="1:46">
      <c r="A498" s="15"/>
      <c r="B498" s="51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</row>
    <row r="499" spans="1:46">
      <c r="A499" s="15"/>
      <c r="B499" s="51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</row>
    <row r="500" spans="1:46">
      <c r="A500" s="15"/>
      <c r="B500" s="51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</row>
    <row r="501" spans="1:46">
      <c r="A501" s="15"/>
      <c r="B501" s="51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</row>
    <row r="502" spans="1:46">
      <c r="A502" s="15"/>
      <c r="B502" s="51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</row>
    <row r="503" spans="1:46">
      <c r="A503" s="15"/>
      <c r="B503" s="51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</row>
    <row r="504" spans="1:46">
      <c r="A504" s="15"/>
      <c r="B504" s="51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</row>
    <row r="505" spans="1:46">
      <c r="A505" s="15"/>
      <c r="B505" s="51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</row>
    <row r="506" spans="1:46">
      <c r="A506" s="15"/>
      <c r="B506" s="51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</row>
    <row r="507" spans="1:46">
      <c r="A507" s="15"/>
      <c r="B507" s="51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</row>
    <row r="508" spans="1:46">
      <c r="A508" s="15"/>
      <c r="B508" s="51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</row>
    <row r="509" spans="1:46">
      <c r="A509" s="15"/>
      <c r="B509" s="51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</row>
    <row r="510" spans="1:46">
      <c r="A510" s="15"/>
      <c r="B510" s="51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</row>
    <row r="511" spans="1:46">
      <c r="A511" s="15"/>
      <c r="B511" s="51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</row>
    <row r="512" spans="1:46">
      <c r="A512" s="15"/>
      <c r="B512" s="51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</row>
    <row r="513" spans="1:46">
      <c r="A513" s="15"/>
      <c r="B513" s="51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</row>
    <row r="514" spans="1:46">
      <c r="A514" s="15"/>
      <c r="B514" s="51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</row>
    <row r="515" spans="1:46">
      <c r="A515" s="15"/>
      <c r="B515" s="51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</row>
    <row r="516" spans="1:46">
      <c r="A516" s="15"/>
      <c r="B516" s="51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</row>
    <row r="517" spans="1:46">
      <c r="A517" s="15"/>
      <c r="B517" s="51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</row>
    <row r="518" spans="1:46">
      <c r="A518" s="15"/>
      <c r="B518" s="51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</row>
    <row r="519" spans="1:46">
      <c r="A519" s="15"/>
      <c r="B519" s="51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</row>
    <row r="520" spans="1:46">
      <c r="A520" s="15"/>
      <c r="B520" s="51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</row>
    <row r="521" spans="1:46">
      <c r="A521" s="15"/>
      <c r="B521" s="51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</row>
    <row r="522" spans="1:46">
      <c r="A522" s="15"/>
      <c r="B522" s="51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</row>
    <row r="523" spans="1:46">
      <c r="A523" s="15"/>
      <c r="B523" s="51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</row>
    <row r="524" spans="1:46">
      <c r="A524" s="15"/>
      <c r="B524" s="51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</row>
    <row r="525" spans="1:46">
      <c r="A525" s="15"/>
      <c r="B525" s="51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</row>
    <row r="526" spans="1:46">
      <c r="A526" s="15"/>
      <c r="B526" s="51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</row>
    <row r="527" spans="1:46">
      <c r="A527" s="15"/>
      <c r="B527" s="51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</row>
    <row r="528" spans="1:46">
      <c r="A528" s="15"/>
      <c r="B528" s="51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</row>
    <row r="529" spans="1:46">
      <c r="A529" s="15"/>
      <c r="B529" s="51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</row>
    <row r="530" spans="1:46">
      <c r="A530" s="15"/>
      <c r="B530" s="51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</row>
    <row r="531" spans="1:46">
      <c r="A531" s="15"/>
      <c r="B531" s="51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</row>
    <row r="532" spans="1:46">
      <c r="A532" s="15"/>
      <c r="B532" s="51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</row>
    <row r="533" spans="1:46">
      <c r="A533" s="15"/>
      <c r="B533" s="51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</row>
    <row r="534" spans="1:46">
      <c r="A534" s="15"/>
      <c r="B534" s="51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</row>
    <row r="535" spans="1:46">
      <c r="A535" s="15"/>
      <c r="B535" s="51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</row>
    <row r="536" spans="1:46">
      <c r="A536" s="15"/>
      <c r="B536" s="51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</row>
    <row r="537" spans="1:46">
      <c r="A537" s="15"/>
      <c r="B537" s="51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</row>
    <row r="538" spans="1:46">
      <c r="A538" s="15"/>
      <c r="B538" s="51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</row>
    <row r="539" spans="1:46">
      <c r="A539" s="15"/>
      <c r="B539" s="51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</row>
    <row r="540" spans="1:46">
      <c r="A540" s="15"/>
      <c r="B540" s="51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</row>
    <row r="541" spans="1:46">
      <c r="A541" s="15"/>
      <c r="B541" s="51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</row>
    <row r="542" spans="1:46">
      <c r="A542" s="15"/>
      <c r="B542" s="51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</row>
    <row r="543" spans="1:46">
      <c r="A543" s="15"/>
      <c r="B543" s="51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</row>
    <row r="544" spans="1:46">
      <c r="A544" s="15"/>
      <c r="B544" s="51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</row>
    <row r="545" spans="1:46">
      <c r="A545" s="15"/>
      <c r="B545" s="51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</row>
    <row r="546" spans="1:46">
      <c r="A546" s="15"/>
      <c r="B546" s="51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</row>
    <row r="547" spans="1:46">
      <c r="A547" s="15"/>
      <c r="B547" s="51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</row>
    <row r="548" spans="1:46">
      <c r="A548" s="15"/>
      <c r="B548" s="51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</row>
    <row r="549" spans="1:46">
      <c r="A549" s="15"/>
      <c r="B549" s="51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</row>
    <row r="550" spans="1:46">
      <c r="A550" s="15"/>
      <c r="B550" s="51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</row>
    <row r="551" spans="1:46">
      <c r="A551" s="15"/>
      <c r="B551" s="51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</row>
    <row r="552" spans="1:46">
      <c r="A552" s="15"/>
      <c r="B552" s="51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</row>
    <row r="553" spans="1:46">
      <c r="A553" s="15"/>
      <c r="B553" s="51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</row>
    <row r="554" spans="1:46">
      <c r="A554" s="15"/>
      <c r="B554" s="51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</row>
    <row r="555" spans="1:46">
      <c r="A555" s="15"/>
      <c r="B555" s="51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</row>
    <row r="556" spans="1:46">
      <c r="A556" s="15"/>
      <c r="B556" s="51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</row>
    <row r="557" spans="1:46">
      <c r="A557" s="15"/>
      <c r="B557" s="51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</row>
    <row r="558" spans="1:46">
      <c r="A558" s="15"/>
      <c r="B558" s="51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</row>
    <row r="559" spans="1:46">
      <c r="A559" s="15"/>
      <c r="B559" s="51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</row>
    <row r="560" spans="1:46">
      <c r="A560" s="15"/>
      <c r="B560" s="51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</row>
    <row r="561" spans="1:46">
      <c r="A561" s="15"/>
      <c r="B561" s="51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</row>
    <row r="562" spans="1:46">
      <c r="A562" s="15"/>
      <c r="B562" s="51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</row>
    <row r="563" spans="1:46">
      <c r="A563" s="15"/>
      <c r="B563" s="51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</row>
    <row r="564" spans="1:46">
      <c r="A564" s="15"/>
      <c r="B564" s="51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</row>
    <row r="565" spans="1:46">
      <c r="A565" s="15"/>
      <c r="B565" s="51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</row>
    <row r="566" spans="1:46">
      <c r="A566" s="15"/>
      <c r="B566" s="51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</row>
    <row r="567" spans="1:46">
      <c r="A567" s="15"/>
      <c r="B567" s="51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</row>
    <row r="568" spans="1:46">
      <c r="A568" s="15"/>
      <c r="B568" s="51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</row>
    <row r="569" spans="1:46">
      <c r="A569" s="15"/>
      <c r="B569" s="51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</row>
    <row r="570" spans="1:46">
      <c r="A570" s="15"/>
      <c r="B570" s="51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</row>
    <row r="571" spans="1:46">
      <c r="A571" s="15"/>
      <c r="B571" s="51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</row>
    <row r="572" spans="1:46">
      <c r="A572" s="15"/>
      <c r="B572" s="51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</row>
    <row r="573" spans="1:46">
      <c r="A573" s="15"/>
      <c r="B573" s="51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</row>
    <row r="574" spans="1:46">
      <c r="A574" s="15"/>
      <c r="B574" s="51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</row>
    <row r="575" spans="1:46">
      <c r="A575" s="15"/>
      <c r="B575" s="51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</row>
    <row r="576" spans="1:46">
      <c r="A576" s="15"/>
      <c r="B576" s="51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</row>
    <row r="577" spans="1:46">
      <c r="A577" s="15"/>
      <c r="B577" s="51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</row>
    <row r="578" spans="1:46">
      <c r="A578" s="15"/>
      <c r="B578" s="51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</row>
    <row r="579" spans="1:46">
      <c r="A579" s="15"/>
      <c r="B579" s="51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</row>
    <row r="580" spans="1:46">
      <c r="A580" s="15"/>
      <c r="B580" s="51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</row>
    <row r="581" spans="1:46">
      <c r="A581" s="15"/>
      <c r="B581" s="51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</row>
    <row r="582" spans="1:46">
      <c r="A582" s="15"/>
      <c r="B582" s="51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</row>
    <row r="583" spans="1:46">
      <c r="A583" s="15"/>
      <c r="B583" s="51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</row>
    <row r="584" spans="1:46">
      <c r="A584" s="15"/>
      <c r="B584" s="51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</row>
    <row r="585" spans="1:46">
      <c r="A585" s="15"/>
      <c r="B585" s="51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</row>
    <row r="586" spans="1:46">
      <c r="A586" s="15"/>
      <c r="B586" s="51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</row>
    <row r="587" spans="1:46">
      <c r="A587" s="15"/>
      <c r="B587" s="51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</row>
    <row r="588" spans="1:46">
      <c r="A588" s="15"/>
      <c r="B588" s="51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</row>
    <row r="589" spans="1:46">
      <c r="A589" s="15"/>
      <c r="B589" s="51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</row>
    <row r="590" spans="1:46">
      <c r="A590" s="15"/>
      <c r="B590" s="51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</row>
    <row r="591" spans="1:46">
      <c r="A591" s="15"/>
      <c r="B591" s="51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</row>
    <row r="592" spans="1:46">
      <c r="A592" s="15"/>
      <c r="B592" s="51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</row>
    <row r="593" spans="1:46">
      <c r="A593" s="15"/>
      <c r="B593" s="51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</row>
    <row r="594" spans="1:46">
      <c r="A594" s="15"/>
      <c r="B594" s="51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</row>
    <row r="595" spans="1:46">
      <c r="A595" s="15"/>
      <c r="B595" s="51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</row>
    <row r="596" spans="1:46">
      <c r="A596" s="15"/>
      <c r="B596" s="51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</row>
    <row r="597" spans="1:46">
      <c r="A597" s="15"/>
      <c r="B597" s="51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</row>
    <row r="598" spans="1:46">
      <c r="A598" s="15"/>
      <c r="B598" s="51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</row>
    <row r="599" spans="1:46">
      <c r="A599" s="15"/>
      <c r="B599" s="51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</row>
    <row r="600" spans="1:46">
      <c r="A600" s="15"/>
      <c r="B600" s="51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</row>
    <row r="601" spans="1:46">
      <c r="A601" s="15"/>
      <c r="B601" s="51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</row>
    <row r="602" spans="1:46">
      <c r="A602" s="15"/>
      <c r="B602" s="51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</row>
    <row r="603" spans="1:46">
      <c r="A603" s="15"/>
      <c r="B603" s="51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</row>
    <row r="604" spans="1:46">
      <c r="A604" s="15"/>
      <c r="B604" s="51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</row>
    <row r="605" spans="1:46">
      <c r="A605" s="15"/>
      <c r="B605" s="51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</row>
    <row r="606" spans="1:46">
      <c r="A606" s="15"/>
      <c r="B606" s="51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</row>
    <row r="607" spans="1:46">
      <c r="A607" s="15"/>
      <c r="B607" s="51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</row>
    <row r="608" spans="1:46">
      <c r="A608" s="15"/>
      <c r="B608" s="51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</row>
    <row r="609" spans="1:46">
      <c r="A609" s="15"/>
      <c r="B609" s="51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</row>
    <row r="610" spans="1:46">
      <c r="A610" s="15"/>
      <c r="B610" s="51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</row>
    <row r="611" spans="1:46">
      <c r="A611" s="15"/>
      <c r="B611" s="51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</row>
    <row r="612" spans="1:46">
      <c r="A612" s="15"/>
      <c r="B612" s="51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</row>
    <row r="613" spans="1:46">
      <c r="A613" s="15"/>
      <c r="B613" s="51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</row>
    <row r="614" spans="1:46">
      <c r="A614" s="15"/>
      <c r="B614" s="51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</row>
    <row r="615" spans="1:46">
      <c r="A615" s="15"/>
      <c r="B615" s="51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</row>
    <row r="616" spans="1:46">
      <c r="A616" s="15"/>
      <c r="B616" s="51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</row>
    <row r="617" spans="1:46">
      <c r="A617" s="15"/>
      <c r="B617" s="51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</row>
    <row r="618" spans="1:46">
      <c r="A618" s="15"/>
      <c r="B618" s="51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</row>
    <row r="619" spans="1:46">
      <c r="A619" s="15"/>
      <c r="B619" s="51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</row>
    <row r="620" spans="1:46">
      <c r="A620" s="15"/>
      <c r="B620" s="51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</row>
    <row r="621" spans="1:46">
      <c r="A621" s="15"/>
      <c r="B621" s="51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</row>
    <row r="622" spans="1:46">
      <c r="A622" s="15"/>
      <c r="B622" s="51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</row>
    <row r="623" spans="1:46">
      <c r="A623" s="15"/>
      <c r="B623" s="51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</row>
    <row r="624" spans="1:46">
      <c r="A624" s="15"/>
      <c r="B624" s="51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</row>
    <row r="625" spans="1:46">
      <c r="A625" s="15"/>
      <c r="B625" s="51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</row>
    <row r="626" spans="1:46">
      <c r="A626" s="15"/>
      <c r="B626" s="51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</row>
    <row r="627" spans="1:46">
      <c r="A627" s="15"/>
      <c r="B627" s="51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</row>
    <row r="628" spans="1:46">
      <c r="A628" s="15"/>
      <c r="B628" s="51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</row>
    <row r="629" spans="1:46">
      <c r="A629" s="15"/>
      <c r="B629" s="51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</row>
    <row r="630" spans="1:46">
      <c r="A630" s="15"/>
      <c r="B630" s="51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</row>
    <row r="631" spans="1:46">
      <c r="A631" s="15"/>
      <c r="B631" s="51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</row>
    <row r="632" spans="1:46">
      <c r="A632" s="15"/>
      <c r="B632" s="51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</row>
    <row r="633" spans="1:46">
      <c r="A633" s="15"/>
      <c r="B633" s="51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</row>
    <row r="634" spans="1:46">
      <c r="A634" s="15"/>
      <c r="B634" s="51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</row>
    <row r="635" spans="1:46">
      <c r="A635" s="15"/>
      <c r="B635" s="51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</row>
    <row r="636" spans="1:46">
      <c r="A636" s="15"/>
      <c r="B636" s="51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</row>
    <row r="637" spans="1:46">
      <c r="A637" s="15"/>
      <c r="B637" s="51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</row>
    <row r="638" spans="1:46">
      <c r="A638" s="15"/>
      <c r="B638" s="51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</row>
    <row r="639" spans="1:46">
      <c r="A639" s="15"/>
      <c r="B639" s="51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</row>
    <row r="640" spans="1:46">
      <c r="A640" s="15"/>
      <c r="B640" s="51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</row>
    <row r="641" spans="1:46">
      <c r="A641" s="15"/>
      <c r="B641" s="51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</row>
    <row r="642" spans="1:46">
      <c r="A642" s="15"/>
      <c r="B642" s="51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</row>
    <row r="643" spans="1:46">
      <c r="A643" s="15"/>
      <c r="B643" s="51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</row>
    <row r="644" spans="1:46">
      <c r="A644" s="15"/>
      <c r="B644" s="51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</row>
    <row r="645" spans="1:46">
      <c r="A645" s="15"/>
      <c r="B645" s="51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</row>
    <row r="646" spans="1:46">
      <c r="A646" s="15"/>
      <c r="B646" s="51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</row>
    <row r="647" spans="1:46">
      <c r="A647" s="15"/>
      <c r="B647" s="51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</row>
    <row r="648" spans="1:46">
      <c r="A648" s="15"/>
      <c r="B648" s="51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</row>
    <row r="649" spans="1:46">
      <c r="A649" s="15"/>
      <c r="B649" s="51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</row>
    <row r="650" spans="1:46">
      <c r="A650" s="15"/>
      <c r="B650" s="51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</row>
    <row r="651" spans="1:46">
      <c r="A651" s="15"/>
      <c r="B651" s="51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</row>
    <row r="652" spans="1:46">
      <c r="A652" s="15"/>
      <c r="B652" s="51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</row>
    <row r="653" spans="1:46">
      <c r="A653" s="15"/>
      <c r="B653" s="51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</row>
    <row r="654" spans="1:46">
      <c r="A654" s="15"/>
      <c r="B654" s="51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</row>
    <row r="655" spans="1:46">
      <c r="A655" s="15"/>
      <c r="B655" s="51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</row>
    <row r="656" spans="1:46">
      <c r="A656" s="15"/>
      <c r="B656" s="51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</row>
    <row r="657" spans="1:46">
      <c r="A657" s="15"/>
      <c r="B657" s="51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</row>
    <row r="658" spans="1:46">
      <c r="A658" s="15"/>
      <c r="B658" s="51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</row>
    <row r="659" spans="1:46">
      <c r="A659" s="15"/>
      <c r="B659" s="51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</row>
    <row r="660" spans="1:46">
      <c r="A660" s="15"/>
      <c r="B660" s="51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</row>
    <row r="661" spans="1:46">
      <c r="A661" s="15"/>
      <c r="B661" s="51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</row>
    <row r="662" spans="1:46">
      <c r="A662" s="15"/>
      <c r="B662" s="51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</row>
    <row r="663" spans="1:46">
      <c r="A663" s="15"/>
      <c r="B663" s="51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</row>
    <row r="664" spans="1:46">
      <c r="A664" s="15"/>
      <c r="B664" s="51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</row>
    <row r="665" spans="1:46">
      <c r="A665" s="15"/>
      <c r="B665" s="51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</row>
    <row r="666" spans="1:46">
      <c r="A666" s="15"/>
      <c r="B666" s="51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</row>
    <row r="667" spans="1:46">
      <c r="A667" s="15"/>
      <c r="B667" s="51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</row>
    <row r="668" spans="1:46">
      <c r="A668" s="15"/>
      <c r="B668" s="51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</row>
    <row r="669" spans="1:46">
      <c r="A669" s="15"/>
      <c r="B669" s="51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</row>
    <row r="670" spans="1:46">
      <c r="A670" s="15"/>
      <c r="B670" s="51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</row>
    <row r="671" spans="1:46">
      <c r="A671" s="15"/>
      <c r="B671" s="51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</row>
    <row r="672" spans="1:46">
      <c r="A672" s="15"/>
      <c r="B672" s="51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</row>
    <row r="673" spans="1:46">
      <c r="A673" s="15"/>
      <c r="B673" s="51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</row>
    <row r="674" spans="1:46">
      <c r="A674" s="15"/>
      <c r="B674" s="51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</row>
    <row r="675" spans="1:46">
      <c r="A675" s="15"/>
      <c r="B675" s="51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</row>
    <row r="676" spans="1:46">
      <c r="A676" s="15"/>
      <c r="B676" s="51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</row>
    <row r="677" spans="1:46">
      <c r="A677" s="15"/>
      <c r="B677" s="51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</row>
    <row r="678" spans="1:46">
      <c r="A678" s="15"/>
      <c r="B678" s="51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</row>
    <row r="679" spans="1:46">
      <c r="A679" s="15"/>
      <c r="B679" s="51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</row>
    <row r="680" spans="1:46">
      <c r="A680" s="15"/>
      <c r="B680" s="51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</row>
    <row r="681" spans="1:46">
      <c r="A681" s="15"/>
      <c r="B681" s="51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</row>
    <row r="682" spans="1:46">
      <c r="A682" s="15"/>
      <c r="B682" s="51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</row>
    <row r="683" spans="1:46">
      <c r="A683" s="15"/>
      <c r="B683" s="51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</row>
    <row r="684" spans="1:46">
      <c r="A684" s="15"/>
      <c r="B684" s="51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</row>
    <row r="685" spans="1:46">
      <c r="A685" s="15"/>
      <c r="B685" s="51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</row>
    <row r="686" spans="1:46">
      <c r="A686" s="15"/>
      <c r="B686" s="51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</row>
    <row r="687" spans="1:46">
      <c r="A687" s="15"/>
      <c r="B687" s="51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</row>
    <row r="688" spans="1:46">
      <c r="A688" s="15"/>
      <c r="B688" s="51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</row>
    <row r="689" spans="1:46">
      <c r="A689" s="15"/>
      <c r="B689" s="51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</row>
    <row r="690" spans="1:46">
      <c r="A690" s="15"/>
      <c r="B690" s="51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</row>
    <row r="691" spans="1:46">
      <c r="A691" s="15"/>
      <c r="B691" s="51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</row>
    <row r="692" spans="1:46">
      <c r="A692" s="15"/>
      <c r="B692" s="51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</row>
    <row r="693" spans="1:46">
      <c r="A693" s="15"/>
      <c r="B693" s="51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</row>
    <row r="694" spans="1:46">
      <c r="A694" s="15"/>
      <c r="B694" s="51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</row>
    <row r="695" spans="1:46">
      <c r="A695" s="15"/>
      <c r="B695" s="51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</row>
    <row r="696" spans="1:46">
      <c r="A696" s="15"/>
      <c r="B696" s="51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</row>
    <row r="697" spans="1:46">
      <c r="A697" s="15"/>
      <c r="B697" s="51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</row>
    <row r="698" spans="1:46">
      <c r="A698" s="15"/>
      <c r="B698" s="51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</row>
    <row r="699" spans="1:46">
      <c r="A699" s="15"/>
      <c r="B699" s="51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</row>
    <row r="700" spans="1:46">
      <c r="A700" s="15"/>
      <c r="B700" s="51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</row>
    <row r="701" spans="1:46">
      <c r="A701" s="15"/>
      <c r="B701" s="51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</row>
    <row r="702" spans="1:46">
      <c r="A702" s="15"/>
      <c r="B702" s="51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</row>
    <row r="703" spans="1:46">
      <c r="A703" s="15"/>
      <c r="B703" s="51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</row>
    <row r="704" spans="1:46">
      <c r="A704" s="15"/>
      <c r="B704" s="51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</row>
    <row r="705" spans="1:46">
      <c r="A705" s="15"/>
      <c r="B705" s="51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</row>
    <row r="706" spans="1:46">
      <c r="A706" s="15"/>
      <c r="B706" s="51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</row>
    <row r="707" spans="1:46">
      <c r="A707" s="15"/>
      <c r="B707" s="51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</row>
    <row r="708" spans="1:46">
      <c r="A708" s="15"/>
      <c r="B708" s="51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</row>
    <row r="709" spans="1:46">
      <c r="A709" s="15"/>
      <c r="B709" s="51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</row>
    <row r="710" spans="1:46">
      <c r="A710" s="15"/>
      <c r="B710" s="51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</row>
    <row r="711" spans="1:46">
      <c r="A711" s="15"/>
      <c r="B711" s="51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</row>
    <row r="712" spans="1:46">
      <c r="A712" s="15"/>
      <c r="B712" s="51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</row>
    <row r="713" spans="1:46">
      <c r="A713" s="15"/>
      <c r="B713" s="51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</row>
    <row r="714" spans="1:46">
      <c r="A714" s="15"/>
      <c r="B714" s="51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</row>
    <row r="715" spans="1:46">
      <c r="A715" s="15"/>
      <c r="B715" s="51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</row>
    <row r="716" spans="1:46">
      <c r="A716" s="15"/>
      <c r="B716" s="51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</row>
    <row r="717" spans="1:46">
      <c r="A717" s="15"/>
      <c r="B717" s="51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</row>
    <row r="718" spans="1:46">
      <c r="A718" s="15"/>
      <c r="B718" s="51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</row>
    <row r="719" spans="1:46">
      <c r="A719" s="15"/>
      <c r="B719" s="51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</row>
    <row r="720" spans="1:46">
      <c r="A720" s="15"/>
      <c r="B720" s="51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</row>
    <row r="721" spans="1:46">
      <c r="A721" s="15"/>
      <c r="B721" s="51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</row>
    <row r="722" spans="1:46">
      <c r="A722" s="15"/>
      <c r="B722" s="51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</row>
    <row r="723" spans="1:46">
      <c r="A723" s="15"/>
      <c r="B723" s="51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</row>
    <row r="724" spans="1:46">
      <c r="A724" s="15"/>
      <c r="B724" s="51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</row>
    <row r="725" spans="1:46">
      <c r="A725" s="15"/>
      <c r="B725" s="51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</row>
    <row r="726" spans="1:46">
      <c r="A726" s="15"/>
      <c r="B726" s="51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</row>
    <row r="727" spans="1:46">
      <c r="A727" s="15"/>
      <c r="B727" s="51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</row>
    <row r="728" spans="1:46">
      <c r="A728" s="15"/>
      <c r="B728" s="51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</row>
    <row r="729" spans="1:46">
      <c r="A729" s="15"/>
      <c r="B729" s="51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</row>
    <row r="730" spans="1:46">
      <c r="A730" s="15"/>
      <c r="B730" s="51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</row>
    <row r="731" spans="1:46">
      <c r="A731" s="15"/>
      <c r="B731" s="51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</row>
    <row r="732" spans="1:46">
      <c r="A732" s="15"/>
      <c r="B732" s="51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</row>
    <row r="733" spans="1:46">
      <c r="A733" s="15"/>
      <c r="B733" s="51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</row>
    <row r="734" spans="1:46">
      <c r="A734" s="15"/>
      <c r="B734" s="51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</row>
    <row r="735" spans="1:46">
      <c r="A735" s="15"/>
      <c r="B735" s="51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</row>
    <row r="736" spans="1:46">
      <c r="A736" s="15"/>
      <c r="B736" s="51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</row>
    <row r="737" spans="1:46">
      <c r="A737" s="15"/>
      <c r="B737" s="51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</row>
    <row r="738" spans="1:46">
      <c r="A738" s="15"/>
      <c r="B738" s="51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</row>
    <row r="739" spans="1:46">
      <c r="A739" s="15"/>
      <c r="B739" s="51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</row>
    <row r="740" spans="1:46">
      <c r="A740" s="15"/>
      <c r="B740" s="51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</row>
    <row r="741" spans="1:46">
      <c r="A741" s="15"/>
      <c r="B741" s="51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</row>
    <row r="742" spans="1:46">
      <c r="A742" s="15"/>
      <c r="B742" s="51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</row>
    <row r="743" spans="1:46">
      <c r="A743" s="15"/>
      <c r="B743" s="51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</row>
    <row r="744" spans="1:46">
      <c r="A744" s="15"/>
      <c r="B744" s="51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</row>
    <row r="745" spans="1:46">
      <c r="A745" s="15"/>
      <c r="B745" s="51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</row>
    <row r="746" spans="1:46">
      <c r="A746" s="15"/>
      <c r="B746" s="51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</row>
    <row r="747" spans="1:46">
      <c r="A747" s="15"/>
      <c r="B747" s="51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</row>
    <row r="748" spans="1:46">
      <c r="A748" s="15"/>
      <c r="B748" s="51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</row>
    <row r="749" spans="1:46">
      <c r="A749" s="15"/>
      <c r="B749" s="51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</row>
    <row r="750" spans="1:46">
      <c r="A750" s="15"/>
      <c r="B750" s="51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</row>
    <row r="751" spans="1:46">
      <c r="A751" s="15"/>
      <c r="B751" s="51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</row>
    <row r="752" spans="1:46">
      <c r="A752" s="15"/>
      <c r="B752" s="51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</row>
    <row r="753" spans="1:46">
      <c r="A753" s="15"/>
      <c r="B753" s="51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</row>
    <row r="754" spans="1:46">
      <c r="A754" s="15"/>
      <c r="B754" s="51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</row>
    <row r="755" spans="1:46">
      <c r="A755" s="15"/>
      <c r="B755" s="51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</row>
    <row r="756" spans="1:46">
      <c r="A756" s="15"/>
      <c r="B756" s="51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</row>
    <row r="757" spans="1:46">
      <c r="A757" s="15"/>
      <c r="B757" s="51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</row>
    <row r="758" spans="1:46">
      <c r="A758" s="15"/>
      <c r="B758" s="51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</row>
    <row r="759" spans="1:46">
      <c r="A759" s="15"/>
      <c r="B759" s="51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</row>
    <row r="760" spans="1:46">
      <c r="A760" s="15"/>
      <c r="B760" s="51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</row>
    <row r="761" spans="1:46">
      <c r="A761" s="15"/>
      <c r="B761" s="51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</row>
    <row r="762" spans="1:46">
      <c r="A762" s="15"/>
      <c r="B762" s="51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</row>
    <row r="763" spans="1:46">
      <c r="A763" s="15"/>
      <c r="B763" s="51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</row>
    <row r="764" spans="1:46">
      <c r="A764" s="15"/>
      <c r="B764" s="51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</row>
    <row r="765" spans="1:46">
      <c r="A765" s="15"/>
      <c r="B765" s="51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</row>
    <row r="766" spans="1:46">
      <c r="A766" s="15"/>
      <c r="B766" s="51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</row>
    <row r="767" spans="1:46">
      <c r="A767" s="15"/>
      <c r="B767" s="51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</row>
    <row r="768" spans="1:46">
      <c r="A768" s="15"/>
      <c r="B768" s="51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</row>
    <row r="769" spans="1:46">
      <c r="A769" s="15"/>
      <c r="B769" s="51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</row>
    <row r="770" spans="1:46">
      <c r="A770" s="15"/>
      <c r="B770" s="51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</row>
    <row r="771" spans="1:46">
      <c r="A771" s="15"/>
      <c r="B771" s="51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</row>
    <row r="772" spans="1:46">
      <c r="A772" s="15"/>
      <c r="B772" s="51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</row>
    <row r="773" spans="1:46">
      <c r="A773" s="15"/>
      <c r="B773" s="51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</row>
    <row r="774" spans="1:46">
      <c r="A774" s="15"/>
      <c r="B774" s="51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</row>
    <row r="775" spans="1:46">
      <c r="A775" s="15"/>
      <c r="B775" s="51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</row>
    <row r="776" spans="1:46">
      <c r="A776" s="15"/>
      <c r="B776" s="51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</row>
    <row r="777" spans="1:46">
      <c r="A777" s="15"/>
      <c r="B777" s="51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</row>
    <row r="778" spans="1:46">
      <c r="A778" s="15"/>
      <c r="B778" s="51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</row>
    <row r="779" spans="1:46">
      <c r="A779" s="15"/>
      <c r="B779" s="51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</row>
    <row r="780" spans="1:46">
      <c r="A780" s="15"/>
      <c r="B780" s="51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</row>
    <row r="781" spans="1:46">
      <c r="A781" s="15"/>
      <c r="B781" s="51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</row>
    <row r="782" spans="1:46">
      <c r="A782" s="15"/>
      <c r="B782" s="51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</row>
    <row r="783" spans="1:46">
      <c r="A783" s="15"/>
      <c r="B783" s="51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</row>
    <row r="784" spans="1:46">
      <c r="A784" s="15"/>
      <c r="B784" s="51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</row>
    <row r="785" spans="1:46">
      <c r="A785" s="15"/>
      <c r="B785" s="51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</row>
    <row r="786" spans="1:46">
      <c r="A786" s="15"/>
      <c r="B786" s="51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</row>
    <row r="787" spans="1:46">
      <c r="A787" s="15"/>
      <c r="B787" s="51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</row>
    <row r="788" spans="1:46">
      <c r="A788" s="15"/>
      <c r="B788" s="51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</row>
    <row r="789" spans="1:46">
      <c r="A789" s="15"/>
      <c r="B789" s="51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</row>
    <row r="790" spans="1:46">
      <c r="A790" s="15"/>
      <c r="B790" s="51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</row>
    <row r="791" spans="1:46">
      <c r="A791" s="15"/>
      <c r="B791" s="51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</row>
    <row r="792" spans="1:46">
      <c r="A792" s="15"/>
      <c r="B792" s="51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</row>
    <row r="793" spans="1:46">
      <c r="A793" s="15"/>
      <c r="B793" s="51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</row>
    <row r="794" spans="1:46">
      <c r="A794" s="15"/>
      <c r="B794" s="51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</row>
    <row r="795" spans="1:46">
      <c r="A795" s="15"/>
      <c r="B795" s="51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</row>
    <row r="796" spans="1:46">
      <c r="A796" s="15"/>
      <c r="B796" s="51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</row>
    <row r="797" spans="1:46">
      <c r="A797" s="15"/>
      <c r="B797" s="51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</row>
    <row r="798" spans="1:46">
      <c r="A798" s="15"/>
      <c r="B798" s="51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</row>
    <row r="799" spans="1:46">
      <c r="A799" s="15"/>
      <c r="B799" s="51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</row>
    <row r="800" spans="1:46">
      <c r="A800" s="15"/>
      <c r="B800" s="51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</row>
    <row r="801" spans="1:46">
      <c r="A801" s="15"/>
      <c r="B801" s="51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</row>
    <row r="802" spans="1:46">
      <c r="A802" s="15"/>
      <c r="B802" s="51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</row>
    <row r="803" spans="1:46">
      <c r="A803" s="15"/>
      <c r="B803" s="51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</row>
    <row r="804" spans="1:46">
      <c r="A804" s="15"/>
      <c r="B804" s="51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</row>
    <row r="805" spans="1:46">
      <c r="A805" s="15"/>
      <c r="B805" s="51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</row>
    <row r="806" spans="1:46">
      <c r="A806" s="15"/>
      <c r="B806" s="51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</row>
    <row r="807" spans="1:46">
      <c r="A807" s="15"/>
      <c r="B807" s="51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</row>
    <row r="808" spans="1:46">
      <c r="A808" s="15"/>
      <c r="B808" s="51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</row>
    <row r="809" spans="1:46">
      <c r="A809" s="15"/>
      <c r="B809" s="51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</row>
    <row r="810" spans="1:46">
      <c r="A810" s="15"/>
      <c r="B810" s="51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</row>
    <row r="811" spans="1:46">
      <c r="A811" s="15"/>
      <c r="B811" s="51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</row>
    <row r="812" spans="1:46">
      <c r="A812" s="15"/>
      <c r="B812" s="51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</row>
    <row r="813" spans="1:46">
      <c r="A813" s="15"/>
      <c r="B813" s="51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</row>
    <row r="814" spans="1:46">
      <c r="A814" s="15"/>
      <c r="B814" s="51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</row>
    <row r="815" spans="1:46">
      <c r="A815" s="15"/>
      <c r="B815" s="51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</row>
    <row r="816" spans="1:46">
      <c r="A816" s="15"/>
      <c r="B816" s="51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</row>
    <row r="817" spans="1:46">
      <c r="A817" s="15"/>
      <c r="B817" s="51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</row>
    <row r="818" spans="1:46">
      <c r="A818" s="15"/>
      <c r="B818" s="51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</row>
    <row r="819" spans="1:46">
      <c r="A819" s="15"/>
      <c r="B819" s="51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</row>
    <row r="820" spans="1:46">
      <c r="A820" s="15"/>
      <c r="B820" s="51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</row>
    <row r="821" spans="1:46">
      <c r="A821" s="15"/>
      <c r="B821" s="51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</row>
    <row r="822" spans="1:46">
      <c r="A822" s="15"/>
      <c r="B822" s="51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</row>
    <row r="823" spans="1:46">
      <c r="A823" s="15"/>
      <c r="B823" s="51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</row>
    <row r="824" spans="1:46">
      <c r="A824" s="15"/>
      <c r="B824" s="51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</row>
    <row r="825" spans="1:46">
      <c r="A825" s="15"/>
      <c r="B825" s="51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</row>
    <row r="826" spans="1:46">
      <c r="A826" s="15"/>
      <c r="B826" s="51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</row>
    <row r="827" spans="1:46">
      <c r="A827" s="15"/>
      <c r="B827" s="51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</row>
    <row r="828" spans="1:46">
      <c r="A828" s="15"/>
      <c r="B828" s="51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</row>
    <row r="829" spans="1:46">
      <c r="A829" s="15"/>
      <c r="B829" s="51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</row>
    <row r="830" spans="1:46">
      <c r="A830" s="15"/>
      <c r="B830" s="51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</row>
    <row r="831" spans="1:46">
      <c r="A831" s="15"/>
      <c r="B831" s="51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</row>
    <row r="832" spans="1:46">
      <c r="A832" s="15"/>
      <c r="B832" s="51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</row>
    <row r="833" spans="1:46">
      <c r="A833" s="15"/>
      <c r="B833" s="51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</row>
    <row r="834" spans="1:46">
      <c r="A834" s="15"/>
      <c r="B834" s="51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</row>
    <row r="835" spans="1:46">
      <c r="A835" s="15"/>
      <c r="B835" s="51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</row>
    <row r="836" spans="1:46">
      <c r="A836" s="15"/>
      <c r="B836" s="51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</row>
    <row r="837" spans="1:46">
      <c r="A837" s="15"/>
      <c r="B837" s="51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</row>
    <row r="838" spans="1:46">
      <c r="A838" s="15"/>
      <c r="B838" s="51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</row>
    <row r="839" spans="1:46">
      <c r="A839" s="15"/>
      <c r="B839" s="51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</row>
    <row r="840" spans="1:46">
      <c r="A840" s="15"/>
      <c r="B840" s="51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</row>
    <row r="841" spans="1:46">
      <c r="A841" s="15"/>
      <c r="B841" s="51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</row>
    <row r="842" spans="1:46">
      <c r="A842" s="15"/>
      <c r="B842" s="51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</row>
    <row r="843" spans="1:46">
      <c r="A843" s="15"/>
      <c r="B843" s="51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</row>
    <row r="844" spans="1:46">
      <c r="A844" s="15"/>
      <c r="B844" s="51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</row>
    <row r="845" spans="1:46">
      <c r="A845" s="15"/>
      <c r="B845" s="51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</row>
    <row r="846" spans="1:46">
      <c r="A846" s="15"/>
      <c r="B846" s="51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</row>
    <row r="847" spans="1:46">
      <c r="A847" s="15"/>
      <c r="B847" s="51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</row>
    <row r="848" spans="1:46">
      <c r="A848" s="15"/>
      <c r="B848" s="51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</row>
    <row r="849" spans="1:46">
      <c r="A849" s="15"/>
      <c r="B849" s="51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</row>
    <row r="850" spans="1:46">
      <c r="A850" s="15"/>
      <c r="B850" s="51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</row>
    <row r="851" spans="1:46">
      <c r="A851" s="15"/>
      <c r="B851" s="51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</row>
    <row r="852" spans="1:46">
      <c r="A852" s="15"/>
      <c r="B852" s="51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</row>
    <row r="853" spans="1:46">
      <c r="A853" s="15"/>
      <c r="B853" s="51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</row>
    <row r="854" spans="1:46">
      <c r="A854" s="15"/>
      <c r="B854" s="51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</row>
    <row r="855" spans="1:46">
      <c r="A855" s="15"/>
      <c r="B855" s="51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</row>
    <row r="856" spans="1:46">
      <c r="A856" s="15"/>
      <c r="B856" s="51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</row>
    <row r="857" spans="1:46">
      <c r="A857" s="15"/>
      <c r="B857" s="51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</row>
    <row r="858" spans="1:46">
      <c r="A858" s="15"/>
      <c r="B858" s="51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</row>
    <row r="859" spans="1:46">
      <c r="A859" s="15"/>
      <c r="B859" s="51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</row>
    <row r="860" spans="1:46">
      <c r="A860" s="15"/>
      <c r="B860" s="51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</row>
    <row r="861" spans="1:46">
      <c r="A861" s="15"/>
      <c r="B861" s="51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</row>
    <row r="862" spans="1:46">
      <c r="A862" s="15"/>
      <c r="B862" s="51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</row>
    <row r="863" spans="1:46">
      <c r="A863" s="15"/>
      <c r="B863" s="51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</row>
    <row r="864" spans="1:46">
      <c r="A864" s="15"/>
      <c r="B864" s="51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</row>
    <row r="865" spans="1:46">
      <c r="A865" s="15"/>
      <c r="B865" s="51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</row>
    <row r="866" spans="1:46">
      <c r="A866" s="15"/>
      <c r="B866" s="51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</row>
    <row r="867" spans="1:46">
      <c r="A867" s="15"/>
      <c r="B867" s="51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</row>
    <row r="868" spans="1:46">
      <c r="A868" s="15"/>
      <c r="B868" s="51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</row>
    <row r="869" spans="1:46">
      <c r="A869" s="15"/>
      <c r="B869" s="51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</row>
    <row r="870" spans="1:46">
      <c r="A870" s="15"/>
      <c r="B870" s="51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</row>
    <row r="871" spans="1:46">
      <c r="A871" s="15"/>
      <c r="B871" s="51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</row>
    <row r="872" spans="1:46">
      <c r="A872" s="15"/>
      <c r="B872" s="51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</row>
    <row r="873" spans="1:46">
      <c r="A873" s="15"/>
      <c r="B873" s="51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</row>
    <row r="874" spans="1:46">
      <c r="A874" s="15"/>
      <c r="B874" s="51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</row>
    <row r="875" spans="1:46">
      <c r="A875" s="15"/>
      <c r="B875" s="51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</row>
    <row r="876" spans="1:46">
      <c r="A876" s="15"/>
      <c r="B876" s="51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</row>
    <row r="877" spans="1:46">
      <c r="A877" s="15"/>
      <c r="B877" s="51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</row>
    <row r="878" spans="1:46">
      <c r="A878" s="15"/>
      <c r="B878" s="51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</row>
    <row r="879" spans="1:46">
      <c r="A879" s="15"/>
      <c r="B879" s="51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</row>
    <row r="880" spans="1:46">
      <c r="A880" s="15"/>
      <c r="B880" s="51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</row>
    <row r="881" spans="1:46">
      <c r="A881" s="15"/>
      <c r="B881" s="51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</row>
    <row r="882" spans="1:46">
      <c r="A882" s="15"/>
      <c r="B882" s="51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</row>
    <row r="883" spans="1:46">
      <c r="A883" s="15"/>
      <c r="B883" s="51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</row>
    <row r="884" spans="1:46">
      <c r="A884" s="15"/>
      <c r="B884" s="51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</row>
    <row r="885" spans="1:46">
      <c r="A885" s="15"/>
      <c r="B885" s="51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</row>
    <row r="886" spans="1:46">
      <c r="A886" s="15"/>
      <c r="B886" s="51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</row>
    <row r="887" spans="1:46">
      <c r="A887" s="15"/>
      <c r="B887" s="51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</row>
    <row r="888" spans="1:46">
      <c r="A888" s="15"/>
      <c r="B888" s="51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</row>
    <row r="889" spans="1:46">
      <c r="A889" s="15"/>
      <c r="B889" s="51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</row>
    <row r="890" spans="1:46">
      <c r="A890" s="15"/>
      <c r="B890" s="51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</row>
    <row r="891" spans="1:46">
      <c r="A891" s="15"/>
      <c r="B891" s="51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</row>
    <row r="892" spans="1:46">
      <c r="A892" s="15"/>
      <c r="B892" s="51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</row>
    <row r="893" spans="1:46">
      <c r="A893" s="15"/>
      <c r="B893" s="51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</row>
    <row r="894" spans="1:46">
      <c r="A894" s="15"/>
      <c r="B894" s="51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</row>
    <row r="895" spans="1:46">
      <c r="A895" s="15"/>
      <c r="B895" s="51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</row>
    <row r="896" spans="1:46">
      <c r="A896" s="15"/>
      <c r="B896" s="51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</row>
    <row r="897" spans="1:46">
      <c r="A897" s="15"/>
      <c r="B897" s="51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</row>
    <row r="898" spans="1:46">
      <c r="A898" s="15"/>
      <c r="B898" s="51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</row>
    <row r="899" spans="1:46">
      <c r="A899" s="15"/>
      <c r="B899" s="51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</row>
    <row r="900" spans="1:46">
      <c r="A900" s="15"/>
      <c r="B900" s="51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</row>
    <row r="901" spans="1:46">
      <c r="A901" s="15"/>
      <c r="B901" s="51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</row>
    <row r="902" spans="1:46">
      <c r="A902" s="15"/>
      <c r="B902" s="51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</row>
    <row r="903" spans="1:46">
      <c r="A903" s="15"/>
      <c r="B903" s="51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</row>
    <row r="904" spans="1:46">
      <c r="A904" s="15"/>
      <c r="B904" s="51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</row>
    <row r="905" spans="1:46">
      <c r="A905" s="15"/>
      <c r="B905" s="51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</row>
    <row r="906" spans="1:46">
      <c r="A906" s="15"/>
      <c r="B906" s="51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</row>
    <row r="907" spans="1:46">
      <c r="A907" s="15"/>
      <c r="B907" s="51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</row>
    <row r="908" spans="1:46">
      <c r="A908" s="15"/>
      <c r="B908" s="51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</row>
    <row r="909" spans="1:46">
      <c r="A909" s="15"/>
      <c r="B909" s="51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</row>
    <row r="910" spans="1:46">
      <c r="A910" s="15"/>
      <c r="B910" s="51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</row>
    <row r="911" spans="1:46">
      <c r="A911" s="15"/>
      <c r="B911" s="51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</row>
    <row r="912" spans="1:46">
      <c r="A912" s="15"/>
      <c r="B912" s="51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</row>
    <row r="913" spans="1:46">
      <c r="A913" s="15"/>
      <c r="B913" s="51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</row>
    <row r="914" spans="1:46">
      <c r="A914" s="15"/>
      <c r="B914" s="51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</row>
    <row r="915" spans="1:46">
      <c r="A915" s="15"/>
      <c r="B915" s="51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</row>
    <row r="916" spans="1:46">
      <c r="A916" s="15"/>
      <c r="B916" s="51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</row>
    <row r="917" spans="1:46">
      <c r="A917" s="15"/>
      <c r="B917" s="51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</row>
    <row r="918" spans="1:46">
      <c r="A918" s="15"/>
      <c r="B918" s="51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</row>
    <row r="919" spans="1:46">
      <c r="A919" s="15"/>
      <c r="B919" s="51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</row>
    <row r="920" spans="1:46">
      <c r="A920" s="15"/>
      <c r="B920" s="51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</row>
    <row r="921" spans="1:46">
      <c r="A921" s="15"/>
      <c r="B921" s="51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</row>
    <row r="922" spans="1:46">
      <c r="A922" s="15"/>
      <c r="B922" s="51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</row>
    <row r="923" spans="1:46">
      <c r="A923" s="15"/>
      <c r="B923" s="51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</row>
    <row r="924" spans="1:46">
      <c r="A924" s="15"/>
      <c r="B924" s="51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</row>
    <row r="925" spans="1:46">
      <c r="A925" s="15"/>
      <c r="B925" s="51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</row>
    <row r="926" spans="1:46">
      <c r="A926" s="15"/>
      <c r="B926" s="51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</row>
    <row r="927" spans="1:46">
      <c r="A927" s="15"/>
      <c r="B927" s="51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</row>
    <row r="928" spans="1:46">
      <c r="A928" s="15"/>
      <c r="B928" s="51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</row>
    <row r="929" spans="1:46">
      <c r="A929" s="15"/>
      <c r="B929" s="51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</row>
    <row r="930" spans="1:46">
      <c r="A930" s="15"/>
      <c r="B930" s="51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</row>
    <row r="931" spans="1:46">
      <c r="A931" s="15"/>
      <c r="B931" s="51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</row>
    <row r="932" spans="1:46">
      <c r="A932" s="15"/>
      <c r="B932" s="51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</row>
    <row r="933" spans="1:46">
      <c r="A933" s="15"/>
      <c r="B933" s="51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</row>
    <row r="934" spans="1:46">
      <c r="A934" s="15"/>
      <c r="B934" s="51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</row>
    <row r="935" spans="1:46">
      <c r="A935" s="15"/>
      <c r="B935" s="51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</row>
    <row r="936" spans="1:46">
      <c r="A936" s="15"/>
      <c r="B936" s="51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</row>
    <row r="937" spans="1:46">
      <c r="A937" s="15"/>
      <c r="B937" s="51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</row>
    <row r="938" spans="1:46">
      <c r="A938" s="15"/>
      <c r="B938" s="51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</row>
    <row r="939" spans="1:46">
      <c r="A939" s="15"/>
      <c r="B939" s="51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</row>
    <row r="940" spans="1:46">
      <c r="A940" s="15"/>
      <c r="B940" s="51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</row>
    <row r="941" spans="1:46">
      <c r="A941" s="15"/>
      <c r="B941" s="51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</row>
    <row r="942" spans="1:46">
      <c r="A942" s="15"/>
      <c r="B942" s="51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</row>
    <row r="943" spans="1:46">
      <c r="A943" s="15"/>
      <c r="B943" s="51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</row>
    <row r="944" spans="1:46">
      <c r="A944" s="15"/>
      <c r="B944" s="51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</row>
    <row r="945" spans="1:46">
      <c r="A945" s="15"/>
      <c r="B945" s="51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</row>
    <row r="946" spans="1:46">
      <c r="A946" s="15"/>
      <c r="B946" s="51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</row>
    <row r="947" spans="1:46">
      <c r="A947" s="15"/>
      <c r="B947" s="51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</row>
    <row r="948" spans="1:46">
      <c r="A948" s="15"/>
      <c r="B948" s="51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</row>
    <row r="949" spans="1:46">
      <c r="A949" s="15"/>
      <c r="B949" s="51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</row>
    <row r="950" spans="1:46">
      <c r="A950" s="15"/>
      <c r="B950" s="51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</row>
    <row r="951" spans="1:46">
      <c r="A951" s="15"/>
      <c r="B951" s="51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</row>
    <row r="952" spans="1:46">
      <c r="A952" s="15"/>
      <c r="B952" s="51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</row>
    <row r="953" spans="1:46">
      <c r="A953" s="15"/>
      <c r="B953" s="51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</row>
    <row r="954" spans="1:46">
      <c r="A954" s="15"/>
      <c r="B954" s="51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</row>
    <row r="955" spans="1:46">
      <c r="A955" s="15"/>
      <c r="B955" s="51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</row>
    <row r="956" spans="1:46">
      <c r="A956" s="15"/>
      <c r="B956" s="51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</row>
    <row r="957" spans="1:46">
      <c r="A957" s="15"/>
      <c r="B957" s="51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</row>
    <row r="958" spans="1:46">
      <c r="A958" s="15"/>
      <c r="B958" s="51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</row>
    <row r="959" spans="1:46">
      <c r="A959" s="15"/>
      <c r="B959" s="51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</row>
    <row r="960" spans="1:46">
      <c r="A960" s="15"/>
      <c r="B960" s="51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</row>
    <row r="961" spans="1:46">
      <c r="A961" s="15"/>
      <c r="B961" s="51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</row>
    <row r="962" spans="1:46">
      <c r="A962" s="15"/>
      <c r="B962" s="51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</row>
    <row r="963" spans="1:46">
      <c r="A963" s="15"/>
      <c r="B963" s="51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</row>
    <row r="964" spans="1:46">
      <c r="A964" s="15"/>
      <c r="B964" s="51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</row>
    <row r="965" spans="1:46">
      <c r="A965" s="15"/>
      <c r="B965" s="51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</row>
    <row r="966" spans="1:46">
      <c r="A966" s="15"/>
      <c r="B966" s="51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</row>
    <row r="967" spans="1:46">
      <c r="A967" s="15"/>
      <c r="B967" s="51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</row>
    <row r="968" spans="1:46">
      <c r="A968" s="15"/>
      <c r="B968" s="51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</row>
    <row r="969" spans="1:46">
      <c r="A969" s="15"/>
      <c r="B969" s="51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</row>
    <row r="970" spans="1:46">
      <c r="A970" s="15"/>
      <c r="B970" s="51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</row>
    <row r="971" spans="1:46">
      <c r="A971" s="15"/>
      <c r="B971" s="51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</row>
    <row r="972" spans="1:46">
      <c r="A972" s="15"/>
      <c r="B972" s="51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</row>
    <row r="973" spans="1:46">
      <c r="A973" s="15"/>
      <c r="B973" s="51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</row>
    <row r="974" spans="1:46">
      <c r="A974" s="15"/>
      <c r="B974" s="51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</row>
    <row r="975" spans="1:46">
      <c r="A975" s="15"/>
      <c r="B975" s="51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</row>
    <row r="976" spans="1:46">
      <c r="A976" s="15"/>
      <c r="B976" s="51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</row>
    <row r="977" spans="1:46">
      <c r="A977" s="15"/>
      <c r="B977" s="51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</row>
    <row r="978" spans="1:46">
      <c r="A978" s="15"/>
      <c r="B978" s="51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</row>
    <row r="979" spans="1:46">
      <c r="A979" s="15"/>
      <c r="B979" s="51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</row>
    <row r="980" spans="1:46">
      <c r="A980" s="15"/>
      <c r="B980" s="51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</row>
    <row r="981" spans="1:46">
      <c r="A981" s="15"/>
      <c r="B981" s="51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</row>
    <row r="982" spans="1:46">
      <c r="A982" s="15"/>
      <c r="B982" s="51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</row>
    <row r="983" spans="1:46">
      <c r="A983" s="15"/>
      <c r="B983" s="51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</row>
    <row r="984" spans="1:46">
      <c r="A984" s="15"/>
      <c r="B984" s="51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</row>
    <row r="985" spans="1:46">
      <c r="A985" s="15"/>
      <c r="B985" s="51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</row>
    <row r="986" spans="1:46">
      <c r="A986" s="15"/>
      <c r="B986" s="51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</row>
    <row r="987" spans="1:46">
      <c r="A987" s="15"/>
      <c r="B987" s="51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</row>
    <row r="988" spans="1:46">
      <c r="A988" s="15"/>
      <c r="B988" s="51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</row>
    <row r="989" spans="1:46">
      <c r="A989" s="15"/>
      <c r="B989" s="51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</row>
    <row r="990" spans="1:46">
      <c r="A990" s="15"/>
      <c r="B990" s="51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</row>
    <row r="991" spans="1:46">
      <c r="A991" s="15"/>
      <c r="B991" s="51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</row>
    <row r="992" spans="1:46">
      <c r="A992" s="15"/>
      <c r="B992" s="51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</row>
    <row r="993" spans="1:46">
      <c r="A993" s="15"/>
      <c r="B993" s="51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</row>
    <row r="994" spans="1:46">
      <c r="A994" s="15"/>
      <c r="B994" s="51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</row>
    <row r="995" spans="1:46">
      <c r="A995" s="15"/>
      <c r="B995" s="51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</row>
    <row r="996" spans="1:46">
      <c r="A996" s="15"/>
      <c r="B996" s="51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</row>
    <row r="997" spans="1:46">
      <c r="A997" s="15"/>
      <c r="B997" s="51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</row>
    <row r="998" spans="1:46">
      <c r="A998" s="15"/>
      <c r="B998" s="51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</row>
    <row r="999" spans="1:46">
      <c r="A999" s="15"/>
      <c r="B999" s="51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</row>
    <row r="1000" spans="1:46">
      <c r="A1000" s="15"/>
      <c r="B1000" s="51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</row>
  </sheetData>
  <autoFilter ref="B4:B536"/>
  <mergeCells count="53">
    <mergeCell ref="C5:I6"/>
    <mergeCell ref="D7:G7"/>
    <mergeCell ref="AR7:AR8"/>
    <mergeCell ref="AS7:AS8"/>
    <mergeCell ref="A1:AS1"/>
    <mergeCell ref="A2:AS2"/>
    <mergeCell ref="A5:A8"/>
    <mergeCell ref="B5:B8"/>
    <mergeCell ref="J5:O6"/>
    <mergeCell ref="P5:AS5"/>
    <mergeCell ref="C7:C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P7:AP8"/>
    <mergeCell ref="AF7:AF8"/>
    <mergeCell ref="AG7:AG8"/>
    <mergeCell ref="AH7:AH8"/>
    <mergeCell ref="AQ7:AQ8"/>
    <mergeCell ref="AI7:AI8"/>
    <mergeCell ref="AJ7:AJ8"/>
    <mergeCell ref="AK7:AK8"/>
    <mergeCell ref="AL7:AL8"/>
    <mergeCell ref="AM7:AM8"/>
    <mergeCell ref="AN7:AN8"/>
    <mergeCell ref="AO7:AO8"/>
    <mergeCell ref="P6:T6"/>
    <mergeCell ref="U6:Y6"/>
    <mergeCell ref="AJ6:AN6"/>
    <mergeCell ref="AO6:AS6"/>
    <mergeCell ref="H7:H8"/>
    <mergeCell ref="I7:I8"/>
    <mergeCell ref="J7:J8"/>
    <mergeCell ref="K7:K8"/>
    <mergeCell ref="L7:L8"/>
    <mergeCell ref="M7:M8"/>
    <mergeCell ref="N7:N8"/>
    <mergeCell ref="O7:O8"/>
    <mergeCell ref="Z6:AD6"/>
    <mergeCell ref="AE6:AI6"/>
    <mergeCell ref="AD7:AD8"/>
    <mergeCell ref="AE7:AE8"/>
  </mergeCells>
  <pageMargins left="0.25" right="0.2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workbookViewId="0">
      <pane ySplit="8" topLeftCell="A9" activePane="bottomLeft" state="frozen"/>
      <selection pane="bottomLeft" activeCell="A2" sqref="A2:AS2"/>
    </sheetView>
  </sheetViews>
  <sheetFormatPr defaultColWidth="12.625" defaultRowHeight="15" customHeight="1"/>
  <cols>
    <col min="1" max="1" width="5.625" style="13" customWidth="1"/>
    <col min="2" max="2" width="35.625" style="13" customWidth="1"/>
    <col min="3" max="3" width="7.75" style="13" customWidth="1"/>
    <col min="4" max="4" width="7" style="13" customWidth="1"/>
    <col min="5" max="5" width="8.625" style="13" customWidth="1"/>
    <col min="6" max="6" width="7.75" style="13" customWidth="1"/>
    <col min="7" max="7" width="13.75" style="13" customWidth="1"/>
    <col min="8" max="10" width="9.125" style="13" customWidth="1"/>
    <col min="11" max="15" width="7.875" style="13" customWidth="1"/>
    <col min="16" max="16" width="11.625" style="13" customWidth="1"/>
    <col min="17" max="17" width="9.375" style="13" customWidth="1"/>
    <col min="18" max="18" width="9.75" style="13" customWidth="1"/>
    <col min="19" max="19" width="8.625" style="13" customWidth="1"/>
    <col min="20" max="20" width="8.875" style="13" customWidth="1"/>
    <col min="21" max="21" width="8.75" style="13" customWidth="1"/>
    <col min="22" max="22" width="9.375" style="13" customWidth="1"/>
    <col min="23" max="23" width="8.375" style="13" customWidth="1"/>
    <col min="24" max="24" width="9" style="13" customWidth="1"/>
    <col min="25" max="25" width="7.125" style="13" customWidth="1"/>
    <col min="26" max="26" width="9" style="13" customWidth="1"/>
    <col min="27" max="27" width="8.125" style="13" customWidth="1"/>
    <col min="28" max="28" width="9.25" style="13" customWidth="1"/>
    <col min="29" max="29" width="8.375" style="13" customWidth="1"/>
    <col min="30" max="30" width="6.75" style="13" customWidth="1"/>
    <col min="31" max="31" width="9" style="13" customWidth="1"/>
    <col min="32" max="32" width="8.375" style="13" customWidth="1"/>
    <col min="33" max="34" width="8.75" style="13" customWidth="1"/>
    <col min="35" max="35" width="7.125" style="13" customWidth="1"/>
    <col min="36" max="36" width="9.125" style="13" customWidth="1"/>
    <col min="37" max="37" width="10.125" style="13" customWidth="1"/>
    <col min="38" max="38" width="8.75" style="13" customWidth="1"/>
    <col min="39" max="40" width="7.125" style="13" customWidth="1"/>
    <col min="41" max="41" width="8.25" style="13" customWidth="1"/>
    <col min="42" max="42" width="8.875" style="13" customWidth="1"/>
    <col min="43" max="43" width="8.25" style="13" customWidth="1"/>
    <col min="44" max="44" width="9" style="13" customWidth="1"/>
    <col min="45" max="48" width="7.125" style="13" customWidth="1"/>
    <col min="49" max="16384" width="12.625" style="13"/>
  </cols>
  <sheetData>
    <row r="1" spans="1:48" ht="15" customHeight="1">
      <c r="A1" s="49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79"/>
      <c r="AU1" s="79"/>
      <c r="AV1" s="79"/>
    </row>
    <row r="2" spans="1:48" ht="15" customHeight="1">
      <c r="A2" s="50" t="s">
        <v>180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79"/>
      <c r="AU2" s="79"/>
      <c r="AV2" s="79"/>
    </row>
    <row r="3" spans="1:48" ht="12" customHeight="1">
      <c r="A3" s="80" t="s">
        <v>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</row>
    <row r="4" spans="1:48" ht="15" customHeight="1">
      <c r="A4" s="16"/>
      <c r="B4" s="50" t="s">
        <v>10</v>
      </c>
      <c r="C4" s="11"/>
      <c r="D4" s="11"/>
      <c r="E4" s="11"/>
      <c r="F4" s="11"/>
      <c r="G4" s="11"/>
      <c r="H4" s="11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</row>
    <row r="5" spans="1:48" ht="23.25" customHeight="1">
      <c r="A5" s="18" t="s">
        <v>11</v>
      </c>
      <c r="B5" s="18" t="s">
        <v>12</v>
      </c>
      <c r="C5" s="19" t="s">
        <v>13</v>
      </c>
      <c r="D5" s="4"/>
      <c r="E5" s="4"/>
      <c r="F5" s="4"/>
      <c r="G5" s="4"/>
      <c r="H5" s="4"/>
      <c r="I5" s="5"/>
      <c r="J5" s="19" t="s">
        <v>16</v>
      </c>
      <c r="K5" s="4"/>
      <c r="L5" s="4"/>
      <c r="M5" s="4"/>
      <c r="N5" s="4"/>
      <c r="O5" s="5"/>
      <c r="P5" s="20" t="s">
        <v>177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2"/>
      <c r="AT5" s="54"/>
      <c r="AU5" s="54"/>
      <c r="AV5" s="54"/>
    </row>
    <row r="6" spans="1:48" ht="34.5" customHeight="1">
      <c r="A6" s="9"/>
      <c r="B6" s="9"/>
      <c r="C6" s="6"/>
      <c r="D6" s="7"/>
      <c r="E6" s="7"/>
      <c r="F6" s="7"/>
      <c r="G6" s="7"/>
      <c r="H6" s="7"/>
      <c r="I6" s="8"/>
      <c r="J6" s="6"/>
      <c r="K6" s="7"/>
      <c r="L6" s="7"/>
      <c r="M6" s="7"/>
      <c r="N6" s="7"/>
      <c r="O6" s="8"/>
      <c r="P6" s="20" t="s">
        <v>14</v>
      </c>
      <c r="Q6" s="1"/>
      <c r="R6" s="1"/>
      <c r="S6" s="1"/>
      <c r="T6" s="2"/>
      <c r="U6" s="20" t="s">
        <v>15</v>
      </c>
      <c r="V6" s="1"/>
      <c r="W6" s="1"/>
      <c r="X6" s="1"/>
      <c r="Y6" s="2"/>
      <c r="Z6" s="20" t="s">
        <v>17</v>
      </c>
      <c r="AA6" s="1"/>
      <c r="AB6" s="1"/>
      <c r="AC6" s="1"/>
      <c r="AD6" s="2"/>
      <c r="AE6" s="20" t="s">
        <v>18</v>
      </c>
      <c r="AF6" s="1"/>
      <c r="AG6" s="1"/>
      <c r="AH6" s="1"/>
      <c r="AI6" s="2"/>
      <c r="AJ6" s="20" t="s">
        <v>19</v>
      </c>
      <c r="AK6" s="1"/>
      <c r="AL6" s="1"/>
      <c r="AM6" s="1"/>
      <c r="AN6" s="2"/>
      <c r="AO6" s="20" t="s">
        <v>20</v>
      </c>
      <c r="AP6" s="1"/>
      <c r="AQ6" s="1"/>
      <c r="AR6" s="1"/>
      <c r="AS6" s="2"/>
      <c r="AT6" s="54"/>
      <c r="AU6" s="54"/>
      <c r="AV6" s="54"/>
    </row>
    <row r="7" spans="1:48" ht="14.25">
      <c r="A7" s="9"/>
      <c r="B7" s="9"/>
      <c r="C7" s="21" t="s">
        <v>28</v>
      </c>
      <c r="D7" s="20" t="s">
        <v>29</v>
      </c>
      <c r="E7" s="1"/>
      <c r="F7" s="1"/>
      <c r="G7" s="2"/>
      <c r="H7" s="21" t="s">
        <v>30</v>
      </c>
      <c r="I7" s="21" t="s">
        <v>31</v>
      </c>
      <c r="J7" s="21" t="s">
        <v>40</v>
      </c>
      <c r="K7" s="21" t="s">
        <v>34</v>
      </c>
      <c r="L7" s="21" t="s">
        <v>35</v>
      </c>
      <c r="M7" s="21" t="s">
        <v>36</v>
      </c>
      <c r="N7" s="21" t="s">
        <v>37</v>
      </c>
      <c r="O7" s="21" t="s">
        <v>39</v>
      </c>
      <c r="P7" s="55" t="s">
        <v>21</v>
      </c>
      <c r="Q7" s="55" t="s">
        <v>22</v>
      </c>
      <c r="R7" s="55" t="s">
        <v>23</v>
      </c>
      <c r="S7" s="55" t="s">
        <v>24</v>
      </c>
      <c r="T7" s="55" t="s">
        <v>25</v>
      </c>
      <c r="U7" s="55" t="s">
        <v>21</v>
      </c>
      <c r="V7" s="55" t="s">
        <v>22</v>
      </c>
      <c r="W7" s="55" t="s">
        <v>23</v>
      </c>
      <c r="X7" s="55" t="s">
        <v>24</v>
      </c>
      <c r="Y7" s="55" t="s">
        <v>25</v>
      </c>
      <c r="Z7" s="55" t="s">
        <v>21</v>
      </c>
      <c r="AA7" s="55" t="s">
        <v>22</v>
      </c>
      <c r="AB7" s="55" t="s">
        <v>23</v>
      </c>
      <c r="AC7" s="55" t="s">
        <v>24</v>
      </c>
      <c r="AD7" s="55" t="s">
        <v>25</v>
      </c>
      <c r="AE7" s="55" t="s">
        <v>21</v>
      </c>
      <c r="AF7" s="55" t="s">
        <v>22</v>
      </c>
      <c r="AG7" s="55" t="s">
        <v>23</v>
      </c>
      <c r="AH7" s="55" t="s">
        <v>24</v>
      </c>
      <c r="AI7" s="55" t="s">
        <v>25</v>
      </c>
      <c r="AJ7" s="55" t="s">
        <v>21</v>
      </c>
      <c r="AK7" s="55" t="s">
        <v>22</v>
      </c>
      <c r="AL7" s="55" t="s">
        <v>23</v>
      </c>
      <c r="AM7" s="55" t="s">
        <v>24</v>
      </c>
      <c r="AN7" s="55" t="s">
        <v>25</v>
      </c>
      <c r="AO7" s="55" t="s">
        <v>21</v>
      </c>
      <c r="AP7" s="55" t="s">
        <v>22</v>
      </c>
      <c r="AQ7" s="55" t="s">
        <v>23</v>
      </c>
      <c r="AR7" s="55" t="s">
        <v>24</v>
      </c>
      <c r="AS7" s="55" t="s">
        <v>25</v>
      </c>
      <c r="AT7" s="56"/>
      <c r="AU7" s="56"/>
      <c r="AV7" s="56"/>
    </row>
    <row r="8" spans="1:48" ht="80.25" customHeight="1">
      <c r="A8" s="3"/>
      <c r="B8" s="3"/>
      <c r="C8" s="9"/>
      <c r="D8" s="57" t="s">
        <v>43</v>
      </c>
      <c r="E8" s="57" t="s">
        <v>44</v>
      </c>
      <c r="F8" s="57" t="s">
        <v>45</v>
      </c>
      <c r="G8" s="57" t="s">
        <v>46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56"/>
      <c r="AU8" s="56"/>
      <c r="AV8" s="56"/>
    </row>
    <row r="9" spans="1:48" ht="15" customHeight="1">
      <c r="A9" s="81"/>
      <c r="B9" s="81" t="s">
        <v>49</v>
      </c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4"/>
      <c r="AU9" s="84"/>
      <c r="AV9" s="84"/>
    </row>
    <row r="10" spans="1:48" ht="13.5" customHeight="1">
      <c r="A10" s="29" t="str">
        <f>IF(COUNTIF($B$10:B10,"*xã*")=0,"",IF(COUNTIF($B$10:B10,"*xã*")&lt;=26,CHAR(64+COUNTIF($B$10:B10,"*xã*")),CHAR(64+INT((COUNTIF($B$10:B10,"*xã*")-1)/26))&amp;CHAR(65+MOD(COUNTIF($B$10:B10,"*xã*")-1,26))))</f>
        <v>A</v>
      </c>
      <c r="B10" s="85" t="s">
        <v>55</v>
      </c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0"/>
      <c r="AU10" s="80"/>
      <c r="AV10" s="80"/>
    </row>
    <row r="11" spans="1:48" ht="15" customHeight="1">
      <c r="A11" s="23">
        <v>1</v>
      </c>
      <c r="B11" s="89" t="s">
        <v>54</v>
      </c>
      <c r="C11" s="87">
        <v>84</v>
      </c>
      <c r="D11" s="37">
        <v>75</v>
      </c>
      <c r="E11" s="37"/>
      <c r="F11" s="37"/>
      <c r="G11" s="37"/>
      <c r="H11" s="37">
        <v>0</v>
      </c>
      <c r="I11" s="37">
        <v>0</v>
      </c>
      <c r="J11" s="37">
        <v>17</v>
      </c>
      <c r="K11" s="37">
        <v>8</v>
      </c>
      <c r="L11" s="37">
        <v>0</v>
      </c>
      <c r="M11" s="37">
        <v>0</v>
      </c>
      <c r="N11" s="37">
        <v>0</v>
      </c>
      <c r="O11" s="37">
        <v>0</v>
      </c>
      <c r="P11" s="37">
        <v>18400</v>
      </c>
      <c r="Q11" s="37">
        <v>0</v>
      </c>
      <c r="R11" s="37">
        <v>15700</v>
      </c>
      <c r="S11" s="37">
        <v>2700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37">
        <v>0</v>
      </c>
      <c r="AE11" s="37">
        <v>9000</v>
      </c>
      <c r="AF11" s="37">
        <v>0</v>
      </c>
      <c r="AG11" s="37">
        <v>6300</v>
      </c>
      <c r="AH11" s="37">
        <v>2700</v>
      </c>
      <c r="AI11" s="37">
        <v>0</v>
      </c>
      <c r="AJ11" s="37">
        <v>0</v>
      </c>
      <c r="AK11" s="37">
        <v>0</v>
      </c>
      <c r="AL11" s="37">
        <v>0</v>
      </c>
      <c r="AM11" s="37">
        <v>0</v>
      </c>
      <c r="AN11" s="37">
        <v>0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8"/>
      <c r="AU11" s="38"/>
      <c r="AV11" s="38"/>
    </row>
    <row r="12" spans="1:48" ht="15" customHeight="1">
      <c r="A12" s="33" t="s">
        <v>58</v>
      </c>
      <c r="B12" s="90" t="s">
        <v>59</v>
      </c>
      <c r="C12" s="87">
        <v>62</v>
      </c>
      <c r="D12" s="37">
        <v>61</v>
      </c>
      <c r="E12" s="37"/>
      <c r="F12" s="37"/>
      <c r="G12" s="37"/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800</v>
      </c>
      <c r="Q12" s="37">
        <v>0</v>
      </c>
      <c r="R12" s="37">
        <v>800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  <c r="AH12" s="37">
        <v>0</v>
      </c>
      <c r="AI12" s="37">
        <v>0</v>
      </c>
      <c r="AJ12" s="37">
        <v>0</v>
      </c>
      <c r="AK12" s="37">
        <v>0</v>
      </c>
      <c r="AL12" s="37">
        <v>0</v>
      </c>
      <c r="AM12" s="37">
        <v>0</v>
      </c>
      <c r="AN12" s="37">
        <v>0</v>
      </c>
      <c r="AO12" s="37">
        <v>0</v>
      </c>
      <c r="AP12" s="37">
        <v>0</v>
      </c>
      <c r="AQ12" s="37">
        <v>0</v>
      </c>
      <c r="AR12" s="37">
        <v>0</v>
      </c>
      <c r="AS12" s="37">
        <v>0</v>
      </c>
      <c r="AT12" s="38"/>
      <c r="AU12" s="38"/>
      <c r="AV12" s="38"/>
    </row>
    <row r="13" spans="1:48" ht="15" customHeight="1">
      <c r="A13" s="33" t="s">
        <v>64</v>
      </c>
      <c r="B13" s="90" t="s">
        <v>65</v>
      </c>
      <c r="C13" s="87">
        <v>3</v>
      </c>
      <c r="D13" s="37">
        <v>2</v>
      </c>
      <c r="E13" s="37"/>
      <c r="F13" s="37"/>
      <c r="G13" s="37"/>
      <c r="H13" s="37">
        <v>0</v>
      </c>
      <c r="I13" s="37">
        <v>0</v>
      </c>
      <c r="J13" s="37">
        <v>1</v>
      </c>
      <c r="K13" s="37">
        <v>1</v>
      </c>
      <c r="L13" s="37">
        <v>0</v>
      </c>
      <c r="M13" s="37">
        <v>0</v>
      </c>
      <c r="N13" s="37">
        <v>0</v>
      </c>
      <c r="O13" s="37">
        <v>0</v>
      </c>
      <c r="P13" s="37">
        <v>800</v>
      </c>
      <c r="Q13" s="37">
        <v>0</v>
      </c>
      <c r="R13" s="37">
        <v>800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7">
        <v>0</v>
      </c>
      <c r="AH13" s="37">
        <v>0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8"/>
      <c r="AU13" s="38"/>
      <c r="AV13" s="38"/>
    </row>
    <row r="14" spans="1:48" ht="15" customHeight="1">
      <c r="A14" s="33" t="s">
        <v>67</v>
      </c>
      <c r="B14" s="90" t="s">
        <v>68</v>
      </c>
      <c r="C14" s="87">
        <v>2</v>
      </c>
      <c r="D14" s="37">
        <v>1</v>
      </c>
      <c r="E14" s="37"/>
      <c r="F14" s="37"/>
      <c r="G14" s="37"/>
      <c r="H14" s="37">
        <v>0</v>
      </c>
      <c r="I14" s="37">
        <v>0</v>
      </c>
      <c r="J14" s="37">
        <v>2</v>
      </c>
      <c r="K14" s="37">
        <v>1</v>
      </c>
      <c r="L14" s="37">
        <v>0</v>
      </c>
      <c r="M14" s="37">
        <v>0</v>
      </c>
      <c r="N14" s="37">
        <v>0</v>
      </c>
      <c r="O14" s="37">
        <v>0</v>
      </c>
      <c r="P14" s="37">
        <v>1800</v>
      </c>
      <c r="Q14" s="37">
        <v>0</v>
      </c>
      <c r="R14" s="37">
        <v>1500</v>
      </c>
      <c r="S14" s="37">
        <v>300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1000</v>
      </c>
      <c r="AF14" s="37">
        <v>0</v>
      </c>
      <c r="AG14" s="37">
        <v>700</v>
      </c>
      <c r="AH14" s="37">
        <v>300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8"/>
      <c r="AU14" s="38"/>
      <c r="AV14" s="38"/>
    </row>
    <row r="15" spans="1:48" ht="15" customHeight="1">
      <c r="A15" s="33" t="s">
        <v>70</v>
      </c>
      <c r="B15" s="90" t="s">
        <v>71</v>
      </c>
      <c r="C15" s="87">
        <v>2</v>
      </c>
      <c r="D15" s="37">
        <v>2</v>
      </c>
      <c r="E15" s="37"/>
      <c r="F15" s="37"/>
      <c r="G15" s="37"/>
      <c r="H15" s="37">
        <v>0</v>
      </c>
      <c r="I15" s="37">
        <v>0</v>
      </c>
      <c r="J15" s="37">
        <v>1</v>
      </c>
      <c r="K15" s="37">
        <v>1</v>
      </c>
      <c r="L15" s="37">
        <v>0</v>
      </c>
      <c r="M15" s="37">
        <v>0</v>
      </c>
      <c r="N15" s="37">
        <v>0</v>
      </c>
      <c r="O15" s="37">
        <v>0</v>
      </c>
      <c r="P15" s="37">
        <v>1000</v>
      </c>
      <c r="Q15" s="37">
        <v>0</v>
      </c>
      <c r="R15" s="37">
        <v>1000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8"/>
      <c r="AU15" s="38"/>
      <c r="AV15" s="38"/>
    </row>
    <row r="16" spans="1:48" ht="15" customHeight="1">
      <c r="A16" s="33" t="s">
        <v>75</v>
      </c>
      <c r="B16" s="90" t="s">
        <v>76</v>
      </c>
      <c r="C16" s="87">
        <v>6</v>
      </c>
      <c r="D16" s="37">
        <v>2</v>
      </c>
      <c r="E16" s="37"/>
      <c r="F16" s="37"/>
      <c r="G16" s="37"/>
      <c r="H16" s="37">
        <v>0</v>
      </c>
      <c r="I16" s="37">
        <v>0</v>
      </c>
      <c r="J16" s="37">
        <v>5</v>
      </c>
      <c r="K16" s="37">
        <v>2</v>
      </c>
      <c r="L16" s="37">
        <v>0</v>
      </c>
      <c r="M16" s="37">
        <v>0</v>
      </c>
      <c r="N16" s="37">
        <v>0</v>
      </c>
      <c r="O16" s="37">
        <v>0</v>
      </c>
      <c r="P16" s="37">
        <v>4600</v>
      </c>
      <c r="Q16" s="37">
        <v>0</v>
      </c>
      <c r="R16" s="37">
        <v>4300</v>
      </c>
      <c r="S16" s="37">
        <v>300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1000</v>
      </c>
      <c r="AF16" s="37">
        <v>0</v>
      </c>
      <c r="AG16" s="37">
        <v>700</v>
      </c>
      <c r="AH16" s="37">
        <v>300</v>
      </c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8"/>
      <c r="AU16" s="38"/>
      <c r="AV16" s="38"/>
    </row>
    <row r="17" spans="1:48" ht="15" customHeight="1">
      <c r="A17" s="33" t="s">
        <v>80</v>
      </c>
      <c r="B17" s="90" t="s">
        <v>81</v>
      </c>
      <c r="C17" s="87">
        <v>3</v>
      </c>
      <c r="D17" s="37">
        <v>2</v>
      </c>
      <c r="E17" s="37"/>
      <c r="F17" s="37"/>
      <c r="G17" s="37"/>
      <c r="H17" s="37">
        <v>0</v>
      </c>
      <c r="I17" s="37">
        <v>0</v>
      </c>
      <c r="J17" s="37">
        <v>2</v>
      </c>
      <c r="K17" s="37">
        <v>1</v>
      </c>
      <c r="L17" s="37">
        <v>0</v>
      </c>
      <c r="M17" s="37">
        <v>0</v>
      </c>
      <c r="N17" s="37">
        <v>0</v>
      </c>
      <c r="O17" s="37">
        <v>0</v>
      </c>
      <c r="P17" s="37">
        <v>1800</v>
      </c>
      <c r="Q17" s="37">
        <v>0</v>
      </c>
      <c r="R17" s="37">
        <v>1500</v>
      </c>
      <c r="S17" s="37">
        <v>300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1000</v>
      </c>
      <c r="AF17" s="37">
        <v>0</v>
      </c>
      <c r="AG17" s="37">
        <v>700</v>
      </c>
      <c r="AH17" s="37">
        <v>300</v>
      </c>
      <c r="AI17" s="37">
        <v>0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37">
        <v>0</v>
      </c>
      <c r="AP17" s="37">
        <v>0</v>
      </c>
      <c r="AQ17" s="37">
        <v>0</v>
      </c>
      <c r="AR17" s="37">
        <v>0</v>
      </c>
      <c r="AS17" s="37">
        <v>0</v>
      </c>
      <c r="AT17" s="38"/>
      <c r="AU17" s="38"/>
      <c r="AV17" s="38"/>
    </row>
    <row r="18" spans="1:48" ht="15" customHeight="1">
      <c r="A18" s="33" t="s">
        <v>85</v>
      </c>
      <c r="B18" s="90" t="s">
        <v>86</v>
      </c>
      <c r="C18" s="87">
        <v>5</v>
      </c>
      <c r="D18" s="37">
        <v>4</v>
      </c>
      <c r="E18" s="37"/>
      <c r="F18" s="37"/>
      <c r="G18" s="37"/>
      <c r="H18" s="37">
        <v>0</v>
      </c>
      <c r="I18" s="37">
        <v>0</v>
      </c>
      <c r="J18" s="37">
        <v>2</v>
      </c>
      <c r="K18" s="37">
        <v>1</v>
      </c>
      <c r="L18" s="37">
        <v>0</v>
      </c>
      <c r="M18" s="37">
        <v>0</v>
      </c>
      <c r="N18" s="37">
        <v>0</v>
      </c>
      <c r="O18" s="37">
        <v>0</v>
      </c>
      <c r="P18" s="37">
        <v>1800</v>
      </c>
      <c r="Q18" s="37">
        <v>0</v>
      </c>
      <c r="R18" s="37">
        <v>1500</v>
      </c>
      <c r="S18" s="37">
        <v>300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1000</v>
      </c>
      <c r="AF18" s="37">
        <v>0</v>
      </c>
      <c r="AG18" s="37">
        <v>700</v>
      </c>
      <c r="AH18" s="37">
        <v>300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0</v>
      </c>
      <c r="AQ18" s="37">
        <v>0</v>
      </c>
      <c r="AR18" s="37">
        <v>0</v>
      </c>
      <c r="AS18" s="37">
        <v>0</v>
      </c>
      <c r="AT18" s="38"/>
      <c r="AU18" s="38"/>
      <c r="AV18" s="38"/>
    </row>
    <row r="19" spans="1:48" ht="15" customHeight="1">
      <c r="A19" s="33" t="s">
        <v>89</v>
      </c>
      <c r="B19" s="90" t="s">
        <v>90</v>
      </c>
      <c r="C19" s="87">
        <v>1</v>
      </c>
      <c r="D19" s="37">
        <v>1</v>
      </c>
      <c r="E19" s="37"/>
      <c r="F19" s="37"/>
      <c r="G19" s="37"/>
      <c r="H19" s="37">
        <v>0</v>
      </c>
      <c r="I19" s="37">
        <v>0</v>
      </c>
      <c r="J19" s="37">
        <v>4</v>
      </c>
      <c r="K19" s="37">
        <v>1</v>
      </c>
      <c r="L19" s="37">
        <v>0</v>
      </c>
      <c r="M19" s="37">
        <v>0</v>
      </c>
      <c r="N19" s="37">
        <v>0</v>
      </c>
      <c r="O19" s="37">
        <v>0</v>
      </c>
      <c r="P19" s="37">
        <v>5800</v>
      </c>
      <c r="Q19" s="37">
        <v>0</v>
      </c>
      <c r="R19" s="37">
        <v>4300</v>
      </c>
      <c r="S19" s="37">
        <v>1500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5000</v>
      </c>
      <c r="AF19" s="37">
        <v>0</v>
      </c>
      <c r="AG19" s="37">
        <v>3500</v>
      </c>
      <c r="AH19" s="37">
        <v>1500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v>0</v>
      </c>
      <c r="AO19" s="37">
        <v>0</v>
      </c>
      <c r="AP19" s="37">
        <v>0</v>
      </c>
      <c r="AQ19" s="37">
        <v>0</v>
      </c>
      <c r="AR19" s="37">
        <v>0</v>
      </c>
      <c r="AS19" s="37">
        <v>0</v>
      </c>
      <c r="AT19" s="38"/>
      <c r="AU19" s="38"/>
      <c r="AV19" s="38"/>
    </row>
    <row r="20" spans="1:48" ht="15" customHeight="1">
      <c r="A20" s="23">
        <v>2</v>
      </c>
      <c r="B20" s="89" t="s">
        <v>94</v>
      </c>
      <c r="C20" s="87">
        <v>16</v>
      </c>
      <c r="D20" s="37">
        <v>13</v>
      </c>
      <c r="E20" s="37"/>
      <c r="F20" s="37"/>
      <c r="G20" s="37"/>
      <c r="H20" s="37">
        <v>0</v>
      </c>
      <c r="I20" s="37">
        <v>0</v>
      </c>
      <c r="J20" s="37">
        <v>4</v>
      </c>
      <c r="K20" s="37">
        <v>1</v>
      </c>
      <c r="L20" s="37">
        <v>0</v>
      </c>
      <c r="M20" s="37">
        <v>0</v>
      </c>
      <c r="N20" s="37">
        <v>0</v>
      </c>
      <c r="O20" s="37">
        <v>0</v>
      </c>
      <c r="P20" s="37">
        <v>3500</v>
      </c>
      <c r="Q20" s="37">
        <v>0</v>
      </c>
      <c r="R20" s="37">
        <v>2900</v>
      </c>
      <c r="S20" s="37">
        <v>600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2000</v>
      </c>
      <c r="AF20" s="37">
        <v>0</v>
      </c>
      <c r="AG20" s="37">
        <v>1400</v>
      </c>
      <c r="AH20" s="37">
        <v>600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8"/>
      <c r="AU20" s="38"/>
      <c r="AV20" s="38"/>
    </row>
    <row r="21" spans="1:48" ht="15" customHeight="1">
      <c r="A21" s="33" t="s">
        <v>96</v>
      </c>
      <c r="B21" s="90" t="s">
        <v>97</v>
      </c>
      <c r="C21" s="87">
        <v>3</v>
      </c>
      <c r="D21" s="37">
        <v>3</v>
      </c>
      <c r="E21" s="37"/>
      <c r="F21" s="37"/>
      <c r="G21" s="37"/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7">
        <v>0</v>
      </c>
      <c r="AH21" s="37">
        <v>0</v>
      </c>
      <c r="AI21" s="37">
        <v>0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8"/>
      <c r="AU21" s="38"/>
      <c r="AV21" s="38"/>
    </row>
    <row r="22" spans="1:48" ht="15" customHeight="1">
      <c r="A22" s="33" t="s">
        <v>100</v>
      </c>
      <c r="B22" s="90" t="s">
        <v>101</v>
      </c>
      <c r="C22" s="87">
        <v>5</v>
      </c>
      <c r="D22" s="37">
        <v>4</v>
      </c>
      <c r="E22" s="37"/>
      <c r="F22" s="37"/>
      <c r="G22" s="37"/>
      <c r="H22" s="37">
        <v>0</v>
      </c>
      <c r="I22" s="37">
        <v>0</v>
      </c>
      <c r="J22" s="37">
        <v>1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500</v>
      </c>
      <c r="Q22" s="37">
        <v>0</v>
      </c>
      <c r="R22" s="37">
        <v>500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8"/>
      <c r="AU22" s="38"/>
      <c r="AV22" s="38"/>
    </row>
    <row r="23" spans="1:48" ht="15.75" customHeight="1">
      <c r="A23" s="33" t="s">
        <v>104</v>
      </c>
      <c r="B23" s="90" t="s">
        <v>105</v>
      </c>
      <c r="C23" s="87">
        <v>2</v>
      </c>
      <c r="D23" s="37">
        <v>2</v>
      </c>
      <c r="E23" s="37"/>
      <c r="F23" s="37"/>
      <c r="G23" s="37"/>
      <c r="H23" s="37">
        <v>0</v>
      </c>
      <c r="I23" s="37">
        <v>0</v>
      </c>
      <c r="J23" s="37">
        <v>1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1000</v>
      </c>
      <c r="Q23" s="37">
        <v>0</v>
      </c>
      <c r="R23" s="37">
        <v>700</v>
      </c>
      <c r="S23" s="37">
        <v>300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1000</v>
      </c>
      <c r="AF23" s="37">
        <v>0</v>
      </c>
      <c r="AG23" s="37">
        <v>700</v>
      </c>
      <c r="AH23" s="37">
        <v>300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8"/>
      <c r="AU23" s="38"/>
      <c r="AV23" s="38"/>
    </row>
    <row r="24" spans="1:48" ht="15" customHeight="1">
      <c r="A24" s="33" t="s">
        <v>107</v>
      </c>
      <c r="B24" s="90" t="s">
        <v>108</v>
      </c>
      <c r="C24" s="87">
        <v>3</v>
      </c>
      <c r="D24" s="37">
        <v>2</v>
      </c>
      <c r="E24" s="37"/>
      <c r="F24" s="37"/>
      <c r="G24" s="37"/>
      <c r="H24" s="37">
        <v>0</v>
      </c>
      <c r="I24" s="37">
        <v>0</v>
      </c>
      <c r="J24" s="37">
        <v>1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1000</v>
      </c>
      <c r="Q24" s="37">
        <v>0</v>
      </c>
      <c r="R24" s="37">
        <v>700</v>
      </c>
      <c r="S24" s="37">
        <v>300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1000</v>
      </c>
      <c r="AF24" s="37">
        <v>0</v>
      </c>
      <c r="AG24" s="37">
        <v>700</v>
      </c>
      <c r="AH24" s="37">
        <v>300</v>
      </c>
      <c r="AI24" s="37">
        <v>0</v>
      </c>
      <c r="AJ24" s="37">
        <v>0</v>
      </c>
      <c r="AK24" s="37">
        <v>0</v>
      </c>
      <c r="AL24" s="37">
        <v>0</v>
      </c>
      <c r="AM24" s="37">
        <v>0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  <c r="AS24" s="37">
        <v>0</v>
      </c>
      <c r="AT24" s="38"/>
      <c r="AU24" s="38"/>
      <c r="AV24" s="38"/>
    </row>
    <row r="25" spans="1:48" ht="15" customHeight="1">
      <c r="A25" s="33" t="s">
        <v>110</v>
      </c>
      <c r="B25" s="90" t="s">
        <v>111</v>
      </c>
      <c r="C25" s="87">
        <v>3</v>
      </c>
      <c r="D25" s="37">
        <v>2</v>
      </c>
      <c r="E25" s="37"/>
      <c r="F25" s="37"/>
      <c r="G25" s="37"/>
      <c r="H25" s="37">
        <v>0</v>
      </c>
      <c r="I25" s="37">
        <v>0</v>
      </c>
      <c r="J25" s="37">
        <v>1</v>
      </c>
      <c r="K25" s="37">
        <v>1</v>
      </c>
      <c r="L25" s="37">
        <v>0</v>
      </c>
      <c r="M25" s="37">
        <v>0</v>
      </c>
      <c r="N25" s="37">
        <v>0</v>
      </c>
      <c r="O25" s="37">
        <v>0</v>
      </c>
      <c r="P25" s="37">
        <v>1000</v>
      </c>
      <c r="Q25" s="37">
        <v>0</v>
      </c>
      <c r="R25" s="37">
        <v>1000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8"/>
      <c r="AU25" s="38"/>
      <c r="AV25" s="38"/>
    </row>
    <row r="26" spans="1:48" ht="15" customHeight="1">
      <c r="A26" s="23">
        <v>3</v>
      </c>
      <c r="B26" s="89" t="s">
        <v>113</v>
      </c>
      <c r="C26" s="87">
        <v>33</v>
      </c>
      <c r="D26" s="37">
        <v>24</v>
      </c>
      <c r="E26" s="37"/>
      <c r="F26" s="37"/>
      <c r="G26" s="37"/>
      <c r="H26" s="37">
        <v>0</v>
      </c>
      <c r="I26" s="37">
        <v>0</v>
      </c>
      <c r="J26" s="37">
        <v>15</v>
      </c>
      <c r="K26" s="37">
        <v>8</v>
      </c>
      <c r="L26" s="37">
        <v>0</v>
      </c>
      <c r="M26" s="37">
        <v>0</v>
      </c>
      <c r="N26" s="37">
        <v>0</v>
      </c>
      <c r="O26" s="37">
        <v>0</v>
      </c>
      <c r="P26" s="37">
        <v>11600</v>
      </c>
      <c r="Q26" s="37">
        <v>6600</v>
      </c>
      <c r="R26" s="37">
        <v>4100</v>
      </c>
      <c r="S26" s="37">
        <v>900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3000</v>
      </c>
      <c r="AF26" s="37">
        <v>0</v>
      </c>
      <c r="AG26" s="37">
        <v>2100</v>
      </c>
      <c r="AH26" s="37">
        <v>900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8"/>
      <c r="AU26" s="38"/>
      <c r="AV26" s="38"/>
    </row>
    <row r="27" spans="1:48" ht="15" customHeight="1">
      <c r="A27" s="33" t="s">
        <v>116</v>
      </c>
      <c r="B27" s="90" t="s">
        <v>117</v>
      </c>
      <c r="C27" s="87">
        <v>2</v>
      </c>
      <c r="D27" s="37">
        <v>1</v>
      </c>
      <c r="E27" s="37"/>
      <c r="F27" s="37"/>
      <c r="G27" s="37"/>
      <c r="H27" s="37">
        <v>0</v>
      </c>
      <c r="I27" s="37">
        <v>0</v>
      </c>
      <c r="J27" s="37">
        <v>2</v>
      </c>
      <c r="K27" s="37">
        <v>1</v>
      </c>
      <c r="L27" s="37">
        <v>0</v>
      </c>
      <c r="M27" s="37">
        <v>0</v>
      </c>
      <c r="N27" s="37">
        <v>0</v>
      </c>
      <c r="O27" s="37">
        <v>0</v>
      </c>
      <c r="P27" s="37">
        <v>2400</v>
      </c>
      <c r="Q27" s="37">
        <v>1400</v>
      </c>
      <c r="R27" s="37">
        <v>700</v>
      </c>
      <c r="S27" s="37">
        <v>300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1000</v>
      </c>
      <c r="AF27" s="37">
        <v>0</v>
      </c>
      <c r="AG27" s="37">
        <v>700</v>
      </c>
      <c r="AH27" s="37">
        <v>300</v>
      </c>
      <c r="AI27" s="37">
        <v>0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8"/>
      <c r="AU27" s="38"/>
      <c r="AV27" s="38"/>
    </row>
    <row r="28" spans="1:48" ht="15" customHeight="1">
      <c r="A28" s="33" t="s">
        <v>120</v>
      </c>
      <c r="B28" s="90" t="s">
        <v>121</v>
      </c>
      <c r="C28" s="87">
        <v>8</v>
      </c>
      <c r="D28" s="37">
        <v>5</v>
      </c>
      <c r="E28" s="37"/>
      <c r="F28" s="37"/>
      <c r="G28" s="37"/>
      <c r="H28" s="37">
        <v>0</v>
      </c>
      <c r="I28" s="37">
        <v>0</v>
      </c>
      <c r="J28" s="37">
        <v>1</v>
      </c>
      <c r="K28" s="37">
        <v>1</v>
      </c>
      <c r="L28" s="37">
        <v>0</v>
      </c>
      <c r="M28" s="37">
        <v>0</v>
      </c>
      <c r="N28" s="37">
        <v>0</v>
      </c>
      <c r="O28" s="37">
        <v>0</v>
      </c>
      <c r="P28" s="37">
        <v>2500</v>
      </c>
      <c r="Q28" s="37">
        <v>2500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8"/>
      <c r="AU28" s="38"/>
      <c r="AV28" s="38"/>
    </row>
    <row r="29" spans="1:48" ht="15" customHeight="1">
      <c r="A29" s="33" t="s">
        <v>124</v>
      </c>
      <c r="B29" s="90" t="s">
        <v>125</v>
      </c>
      <c r="C29" s="87">
        <v>3</v>
      </c>
      <c r="D29" s="37">
        <v>1</v>
      </c>
      <c r="E29" s="37"/>
      <c r="F29" s="37"/>
      <c r="G29" s="37"/>
      <c r="H29" s="37">
        <v>0</v>
      </c>
      <c r="I29" s="37">
        <v>0</v>
      </c>
      <c r="J29" s="37">
        <v>2</v>
      </c>
      <c r="K29" s="37">
        <v>1</v>
      </c>
      <c r="L29" s="37">
        <v>0</v>
      </c>
      <c r="M29" s="37">
        <v>0</v>
      </c>
      <c r="N29" s="37">
        <v>0</v>
      </c>
      <c r="O29" s="37">
        <v>0</v>
      </c>
      <c r="P29" s="37">
        <v>1200</v>
      </c>
      <c r="Q29" s="37">
        <v>200</v>
      </c>
      <c r="R29" s="37">
        <v>700</v>
      </c>
      <c r="S29" s="37">
        <v>300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37">
        <v>0</v>
      </c>
      <c r="AE29" s="37">
        <v>1000</v>
      </c>
      <c r="AF29" s="37">
        <v>0</v>
      </c>
      <c r="AG29" s="37">
        <v>700</v>
      </c>
      <c r="AH29" s="37">
        <v>300</v>
      </c>
      <c r="AI29" s="37">
        <v>0</v>
      </c>
      <c r="AJ29" s="37">
        <v>0</v>
      </c>
      <c r="AK29" s="37">
        <v>0</v>
      </c>
      <c r="AL29" s="37">
        <v>0</v>
      </c>
      <c r="AM29" s="37">
        <v>0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8"/>
      <c r="AU29" s="38"/>
      <c r="AV29" s="38"/>
    </row>
    <row r="30" spans="1:48" ht="15" customHeight="1">
      <c r="A30" s="33" t="s">
        <v>127</v>
      </c>
      <c r="B30" s="90" t="s">
        <v>128</v>
      </c>
      <c r="C30" s="87">
        <v>2</v>
      </c>
      <c r="D30" s="37">
        <v>2</v>
      </c>
      <c r="E30" s="37"/>
      <c r="F30" s="37"/>
      <c r="G30" s="37"/>
      <c r="H30" s="37">
        <v>0</v>
      </c>
      <c r="I30" s="37">
        <v>0</v>
      </c>
      <c r="J30" s="37">
        <v>2</v>
      </c>
      <c r="K30" s="37">
        <v>1</v>
      </c>
      <c r="L30" s="37">
        <v>0</v>
      </c>
      <c r="M30" s="37">
        <v>0</v>
      </c>
      <c r="N30" s="37">
        <v>0</v>
      </c>
      <c r="O30" s="37">
        <v>0</v>
      </c>
      <c r="P30" s="37">
        <v>1000</v>
      </c>
      <c r="Q30" s="37">
        <v>500</v>
      </c>
      <c r="R30" s="37">
        <v>500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7">
        <v>0</v>
      </c>
      <c r="AH30" s="37">
        <v>0</v>
      </c>
      <c r="AI30" s="37">
        <v>0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8"/>
      <c r="AU30" s="38"/>
      <c r="AV30" s="38"/>
    </row>
    <row r="31" spans="1:48" ht="15" customHeight="1">
      <c r="A31" s="33" t="s">
        <v>130</v>
      </c>
      <c r="B31" s="90" t="s">
        <v>131</v>
      </c>
      <c r="C31" s="87">
        <v>0</v>
      </c>
      <c r="D31" s="37">
        <v>0</v>
      </c>
      <c r="E31" s="37"/>
      <c r="F31" s="37"/>
      <c r="G31" s="37"/>
      <c r="H31" s="37">
        <v>0</v>
      </c>
      <c r="I31" s="37">
        <v>0</v>
      </c>
      <c r="J31" s="37">
        <v>3</v>
      </c>
      <c r="K31" s="37">
        <v>1</v>
      </c>
      <c r="L31" s="37">
        <v>0</v>
      </c>
      <c r="M31" s="37">
        <v>0</v>
      </c>
      <c r="N31" s="37">
        <v>0</v>
      </c>
      <c r="O31" s="37">
        <v>0</v>
      </c>
      <c r="P31" s="37">
        <v>2000</v>
      </c>
      <c r="Q31" s="37">
        <v>500</v>
      </c>
      <c r="R31" s="37">
        <v>1200</v>
      </c>
      <c r="S31" s="37">
        <v>300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1000</v>
      </c>
      <c r="AF31" s="37">
        <v>0</v>
      </c>
      <c r="AG31" s="37">
        <v>700</v>
      </c>
      <c r="AH31" s="37">
        <v>300</v>
      </c>
      <c r="AI31" s="37">
        <v>0</v>
      </c>
      <c r="AJ31" s="37">
        <v>0</v>
      </c>
      <c r="AK31" s="37">
        <v>0</v>
      </c>
      <c r="AL31" s="37">
        <v>0</v>
      </c>
      <c r="AM31" s="37">
        <v>0</v>
      </c>
      <c r="AN31" s="37">
        <v>0</v>
      </c>
      <c r="AO31" s="37">
        <v>0</v>
      </c>
      <c r="AP31" s="37">
        <v>0</v>
      </c>
      <c r="AQ31" s="37">
        <v>0</v>
      </c>
      <c r="AR31" s="37">
        <v>0</v>
      </c>
      <c r="AS31" s="37">
        <v>0</v>
      </c>
      <c r="AT31" s="38"/>
      <c r="AU31" s="38"/>
      <c r="AV31" s="38"/>
    </row>
    <row r="32" spans="1:48" ht="15" customHeight="1">
      <c r="A32" s="33" t="s">
        <v>134</v>
      </c>
      <c r="B32" s="90" t="s">
        <v>126</v>
      </c>
      <c r="C32" s="87">
        <v>1</v>
      </c>
      <c r="D32" s="37">
        <v>0</v>
      </c>
      <c r="E32" s="37"/>
      <c r="F32" s="37"/>
      <c r="G32" s="37"/>
      <c r="H32" s="37">
        <v>0</v>
      </c>
      <c r="I32" s="37">
        <v>0</v>
      </c>
      <c r="J32" s="37">
        <v>2</v>
      </c>
      <c r="K32" s="37">
        <v>1</v>
      </c>
      <c r="L32" s="37">
        <v>0</v>
      </c>
      <c r="M32" s="37">
        <v>0</v>
      </c>
      <c r="N32" s="37">
        <v>0</v>
      </c>
      <c r="O32" s="37">
        <v>0</v>
      </c>
      <c r="P32" s="37">
        <v>1000</v>
      </c>
      <c r="Q32" s="37">
        <v>500</v>
      </c>
      <c r="R32" s="37">
        <v>500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8"/>
      <c r="AU32" s="38"/>
      <c r="AV32" s="38"/>
    </row>
    <row r="33" spans="1:48" ht="15" customHeight="1">
      <c r="A33" s="33" t="s">
        <v>135</v>
      </c>
      <c r="B33" s="90" t="s">
        <v>129</v>
      </c>
      <c r="C33" s="87">
        <v>5</v>
      </c>
      <c r="D33" s="37">
        <v>4</v>
      </c>
      <c r="E33" s="37"/>
      <c r="F33" s="37"/>
      <c r="G33" s="37"/>
      <c r="H33" s="37">
        <v>0</v>
      </c>
      <c r="I33" s="37">
        <v>0</v>
      </c>
      <c r="J33" s="37">
        <v>1</v>
      </c>
      <c r="K33" s="37">
        <v>1</v>
      </c>
      <c r="L33" s="37">
        <v>0</v>
      </c>
      <c r="M33" s="37">
        <v>0</v>
      </c>
      <c r="N33" s="37">
        <v>0</v>
      </c>
      <c r="O33" s="37">
        <v>0</v>
      </c>
      <c r="P33" s="37">
        <v>500</v>
      </c>
      <c r="Q33" s="37">
        <v>500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8"/>
      <c r="AU33" s="38"/>
      <c r="AV33" s="38"/>
    </row>
    <row r="34" spans="1:48" ht="15" customHeight="1">
      <c r="A34" s="33" t="s">
        <v>137</v>
      </c>
      <c r="B34" s="90" t="s">
        <v>133</v>
      </c>
      <c r="C34" s="87">
        <v>9</v>
      </c>
      <c r="D34" s="37">
        <v>9</v>
      </c>
      <c r="E34" s="37"/>
      <c r="F34" s="37"/>
      <c r="G34" s="37"/>
      <c r="H34" s="37">
        <v>0</v>
      </c>
      <c r="I34" s="37">
        <v>0</v>
      </c>
      <c r="J34" s="37">
        <v>1</v>
      </c>
      <c r="K34" s="37">
        <v>1</v>
      </c>
      <c r="L34" s="37">
        <v>0</v>
      </c>
      <c r="M34" s="37">
        <v>0</v>
      </c>
      <c r="N34" s="37">
        <v>0</v>
      </c>
      <c r="O34" s="37">
        <v>0</v>
      </c>
      <c r="P34" s="37">
        <v>500</v>
      </c>
      <c r="Q34" s="37">
        <v>500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8"/>
      <c r="AU34" s="38"/>
      <c r="AV34" s="38"/>
    </row>
    <row r="35" spans="1:48" ht="15" customHeight="1">
      <c r="A35" s="33" t="s">
        <v>139</v>
      </c>
      <c r="B35" s="90" t="s">
        <v>140</v>
      </c>
      <c r="C35" s="87">
        <v>3</v>
      </c>
      <c r="D35" s="37">
        <v>2</v>
      </c>
      <c r="E35" s="37"/>
      <c r="F35" s="37"/>
      <c r="G35" s="37"/>
      <c r="H35" s="37">
        <v>0</v>
      </c>
      <c r="I35" s="37">
        <v>0</v>
      </c>
      <c r="J35" s="37">
        <v>1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500</v>
      </c>
      <c r="Q35" s="37">
        <v>0</v>
      </c>
      <c r="R35" s="37">
        <v>500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8"/>
      <c r="AU35" s="38"/>
      <c r="AV35" s="38"/>
    </row>
    <row r="36" spans="1:48" ht="15" customHeight="1">
      <c r="A36" s="23">
        <v>4</v>
      </c>
      <c r="B36" s="89" t="s">
        <v>141</v>
      </c>
      <c r="C36" s="87">
        <v>6</v>
      </c>
      <c r="D36" s="37">
        <v>4</v>
      </c>
      <c r="E36" s="37"/>
      <c r="F36" s="37"/>
      <c r="G36" s="37"/>
      <c r="H36" s="37">
        <v>0</v>
      </c>
      <c r="I36" s="37">
        <v>0</v>
      </c>
      <c r="J36" s="37">
        <v>5</v>
      </c>
      <c r="K36" s="37">
        <v>3</v>
      </c>
      <c r="L36" s="37">
        <v>0</v>
      </c>
      <c r="M36" s="37">
        <v>0</v>
      </c>
      <c r="N36" s="37">
        <v>0</v>
      </c>
      <c r="O36" s="37">
        <v>0</v>
      </c>
      <c r="P36" s="37">
        <v>28200</v>
      </c>
      <c r="Q36" s="37">
        <v>9600</v>
      </c>
      <c r="R36" s="37">
        <v>18600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0</v>
      </c>
      <c r="AF36" s="37">
        <v>0</v>
      </c>
      <c r="AG36" s="37">
        <v>0</v>
      </c>
      <c r="AH36" s="37">
        <v>0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8"/>
      <c r="AU36" s="38"/>
      <c r="AV36" s="38"/>
    </row>
    <row r="37" spans="1:48" ht="15" customHeight="1">
      <c r="A37" s="33" t="s">
        <v>143</v>
      </c>
      <c r="B37" s="90" t="s">
        <v>144</v>
      </c>
      <c r="C37" s="87">
        <v>3</v>
      </c>
      <c r="D37" s="37">
        <v>2</v>
      </c>
      <c r="E37" s="37"/>
      <c r="F37" s="37"/>
      <c r="G37" s="37"/>
      <c r="H37" s="37">
        <v>0</v>
      </c>
      <c r="I37" s="37">
        <v>0</v>
      </c>
      <c r="J37" s="37">
        <v>1</v>
      </c>
      <c r="K37" s="37">
        <v>1</v>
      </c>
      <c r="L37" s="37">
        <v>0</v>
      </c>
      <c r="M37" s="37">
        <v>0</v>
      </c>
      <c r="N37" s="37">
        <v>0</v>
      </c>
      <c r="O37" s="37">
        <v>0</v>
      </c>
      <c r="P37" s="37">
        <v>1200</v>
      </c>
      <c r="Q37" s="37">
        <v>600</v>
      </c>
      <c r="R37" s="37">
        <v>600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8"/>
      <c r="AU37" s="38"/>
      <c r="AV37" s="38"/>
    </row>
    <row r="38" spans="1:48" ht="15" customHeight="1">
      <c r="A38" s="33" t="s">
        <v>146</v>
      </c>
      <c r="B38" s="90" t="s">
        <v>147</v>
      </c>
      <c r="C38" s="87">
        <v>2</v>
      </c>
      <c r="D38" s="37">
        <v>1</v>
      </c>
      <c r="E38" s="37"/>
      <c r="F38" s="37"/>
      <c r="G38" s="37"/>
      <c r="H38" s="37">
        <v>0</v>
      </c>
      <c r="I38" s="37">
        <v>0</v>
      </c>
      <c r="J38" s="37">
        <v>2</v>
      </c>
      <c r="K38" s="37">
        <v>1</v>
      </c>
      <c r="L38" s="37">
        <v>0</v>
      </c>
      <c r="M38" s="37">
        <v>0</v>
      </c>
      <c r="N38" s="37">
        <v>0</v>
      </c>
      <c r="O38" s="37">
        <v>0</v>
      </c>
      <c r="P38" s="37">
        <v>3000</v>
      </c>
      <c r="Q38" s="37">
        <v>1000</v>
      </c>
      <c r="R38" s="37">
        <v>2000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  <c r="AH38" s="37">
        <v>0</v>
      </c>
      <c r="AI38" s="37">
        <v>0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8"/>
      <c r="AU38" s="38"/>
      <c r="AV38" s="38"/>
    </row>
    <row r="39" spans="1:48" ht="15.75" customHeight="1">
      <c r="A39" s="32" t="s">
        <v>148</v>
      </c>
      <c r="B39" s="91" t="s">
        <v>149</v>
      </c>
      <c r="C39" s="87">
        <v>1</v>
      </c>
      <c r="D39" s="37">
        <v>1</v>
      </c>
      <c r="E39" s="37"/>
      <c r="F39" s="37"/>
      <c r="G39" s="37"/>
      <c r="H39" s="37">
        <v>0</v>
      </c>
      <c r="I39" s="37">
        <v>0</v>
      </c>
      <c r="J39" s="37">
        <v>2</v>
      </c>
      <c r="K39" s="37">
        <v>1</v>
      </c>
      <c r="L39" s="37">
        <v>0</v>
      </c>
      <c r="M39" s="37">
        <v>0</v>
      </c>
      <c r="N39" s="37">
        <v>0</v>
      </c>
      <c r="O39" s="37">
        <v>0</v>
      </c>
      <c r="P39" s="37">
        <v>24000</v>
      </c>
      <c r="Q39" s="37">
        <v>8000</v>
      </c>
      <c r="R39" s="37">
        <v>16000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0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8"/>
      <c r="AU39" s="38"/>
      <c r="AV39" s="38"/>
    </row>
    <row r="40" spans="1:48" ht="15.75" customHeight="1">
      <c r="A40" s="29">
        <v>5</v>
      </c>
      <c r="B40" s="89" t="s">
        <v>142</v>
      </c>
      <c r="C40" s="87">
        <v>12</v>
      </c>
      <c r="D40" s="37">
        <v>8</v>
      </c>
      <c r="E40" s="37"/>
      <c r="F40" s="37"/>
      <c r="G40" s="37"/>
      <c r="H40" s="37">
        <v>0</v>
      </c>
      <c r="I40" s="37">
        <v>0</v>
      </c>
      <c r="J40" s="37">
        <v>4</v>
      </c>
      <c r="K40" s="37">
        <v>3</v>
      </c>
      <c r="L40" s="37">
        <v>0</v>
      </c>
      <c r="M40" s="37">
        <v>0</v>
      </c>
      <c r="N40" s="37">
        <v>0</v>
      </c>
      <c r="O40" s="37">
        <v>0</v>
      </c>
      <c r="P40" s="37">
        <v>3500</v>
      </c>
      <c r="Q40" s="37">
        <v>1500</v>
      </c>
      <c r="R40" s="37">
        <v>2000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0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8"/>
      <c r="AU40" s="38"/>
      <c r="AV40" s="38"/>
    </row>
    <row r="41" spans="1:48" ht="15.75" customHeight="1">
      <c r="A41" s="32" t="s">
        <v>155</v>
      </c>
      <c r="B41" s="91" t="s">
        <v>145</v>
      </c>
      <c r="C41" s="87">
        <v>3</v>
      </c>
      <c r="D41" s="37">
        <v>2</v>
      </c>
      <c r="E41" s="37"/>
      <c r="F41" s="37"/>
      <c r="G41" s="37"/>
      <c r="H41" s="37">
        <v>0</v>
      </c>
      <c r="I41" s="37">
        <v>0</v>
      </c>
      <c r="J41" s="37">
        <v>1</v>
      </c>
      <c r="K41" s="37">
        <v>1</v>
      </c>
      <c r="L41" s="37">
        <v>0</v>
      </c>
      <c r="M41" s="37">
        <v>0</v>
      </c>
      <c r="N41" s="37">
        <v>0</v>
      </c>
      <c r="O41" s="37">
        <v>0</v>
      </c>
      <c r="P41" s="37">
        <v>1000</v>
      </c>
      <c r="Q41" s="37">
        <v>500</v>
      </c>
      <c r="R41" s="37">
        <v>500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37">
        <v>0</v>
      </c>
      <c r="AE41" s="37">
        <v>0</v>
      </c>
      <c r="AF41" s="37">
        <v>0</v>
      </c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7">
        <v>0</v>
      </c>
      <c r="AM41" s="37">
        <v>0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8"/>
      <c r="AU41" s="38"/>
      <c r="AV41" s="38"/>
    </row>
    <row r="42" spans="1:48" ht="15.75" customHeight="1">
      <c r="A42" s="32" t="s">
        <v>158</v>
      </c>
      <c r="B42" s="91" t="s">
        <v>150</v>
      </c>
      <c r="C42" s="87">
        <v>3</v>
      </c>
      <c r="D42" s="37">
        <v>2</v>
      </c>
      <c r="E42" s="37"/>
      <c r="F42" s="37"/>
      <c r="G42" s="37"/>
      <c r="H42" s="37">
        <v>0</v>
      </c>
      <c r="I42" s="37">
        <v>0</v>
      </c>
      <c r="J42" s="37">
        <v>1</v>
      </c>
      <c r="K42" s="37">
        <v>1</v>
      </c>
      <c r="L42" s="37">
        <v>0</v>
      </c>
      <c r="M42" s="37">
        <v>0</v>
      </c>
      <c r="N42" s="37">
        <v>0</v>
      </c>
      <c r="O42" s="37">
        <v>0</v>
      </c>
      <c r="P42" s="37">
        <v>1000</v>
      </c>
      <c r="Q42" s="37">
        <v>500</v>
      </c>
      <c r="R42" s="37">
        <v>500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37">
        <v>0</v>
      </c>
      <c r="AE42" s="37">
        <v>0</v>
      </c>
      <c r="AF42" s="37">
        <v>0</v>
      </c>
      <c r="AG42" s="37">
        <v>0</v>
      </c>
      <c r="AH42" s="37">
        <v>0</v>
      </c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8"/>
      <c r="AU42" s="38"/>
      <c r="AV42" s="38"/>
    </row>
    <row r="43" spans="1:48" ht="15.75" customHeight="1">
      <c r="A43" s="32" t="s">
        <v>162</v>
      </c>
      <c r="B43" s="91" t="s">
        <v>153</v>
      </c>
      <c r="C43" s="87">
        <v>3</v>
      </c>
      <c r="D43" s="37">
        <v>2</v>
      </c>
      <c r="E43" s="37"/>
      <c r="F43" s="37"/>
      <c r="G43" s="37"/>
      <c r="H43" s="37">
        <v>0</v>
      </c>
      <c r="I43" s="37">
        <v>0</v>
      </c>
      <c r="J43" s="37">
        <v>1</v>
      </c>
      <c r="K43" s="37">
        <v>1</v>
      </c>
      <c r="L43" s="37">
        <v>0</v>
      </c>
      <c r="M43" s="37">
        <v>0</v>
      </c>
      <c r="N43" s="37">
        <v>0</v>
      </c>
      <c r="O43" s="37">
        <v>0</v>
      </c>
      <c r="P43" s="37">
        <v>1000</v>
      </c>
      <c r="Q43" s="37">
        <v>500</v>
      </c>
      <c r="R43" s="37">
        <v>500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0</v>
      </c>
      <c r="AE43" s="37">
        <v>0</v>
      </c>
      <c r="AF43" s="37">
        <v>0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8"/>
      <c r="AU43" s="38"/>
      <c r="AV43" s="38"/>
    </row>
    <row r="44" spans="1:48" ht="15.75" customHeight="1">
      <c r="A44" s="32" t="s">
        <v>164</v>
      </c>
      <c r="B44" s="91" t="s">
        <v>174</v>
      </c>
      <c r="C44" s="87">
        <v>3</v>
      </c>
      <c r="D44" s="37">
        <v>2</v>
      </c>
      <c r="E44" s="37"/>
      <c r="F44" s="37"/>
      <c r="G44" s="37"/>
      <c r="H44" s="37">
        <v>0</v>
      </c>
      <c r="I44" s="37">
        <v>0</v>
      </c>
      <c r="J44" s="37">
        <v>1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500</v>
      </c>
      <c r="Q44" s="37">
        <v>0</v>
      </c>
      <c r="R44" s="37">
        <v>500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8"/>
      <c r="AU44" s="38"/>
      <c r="AV44" s="38"/>
    </row>
    <row r="45" spans="1:48" ht="15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</row>
    <row r="46" spans="1:48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</row>
    <row r="47" spans="1:48" ht="15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</row>
    <row r="48" spans="1:48" ht="15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</row>
    <row r="49" spans="1:48" ht="15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</row>
    <row r="50" spans="1:48" ht="15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</row>
    <row r="51" spans="1:48" ht="15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</row>
    <row r="52" spans="1:48" ht="15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</row>
    <row r="53" spans="1:48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</row>
    <row r="54" spans="1:48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</row>
    <row r="55" spans="1:48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</row>
    <row r="56" spans="1:48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</row>
    <row r="57" spans="1:48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</row>
    <row r="58" spans="1:48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</row>
    <row r="59" spans="1:48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</row>
    <row r="60" spans="1:48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</row>
    <row r="61" spans="1:48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</row>
    <row r="62" spans="1:48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</row>
    <row r="63" spans="1:48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</row>
    <row r="64" spans="1:48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</row>
    <row r="65" spans="1:48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</row>
    <row r="66" spans="1:48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</row>
    <row r="67" spans="1:48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</row>
    <row r="68" spans="1:48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</row>
    <row r="69" spans="1:48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</row>
    <row r="70" spans="1:48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</row>
    <row r="71" spans="1:48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</row>
    <row r="72" spans="1:48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</row>
    <row r="73" spans="1:48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</row>
    <row r="74" spans="1:48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</row>
    <row r="75" spans="1:48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</row>
    <row r="76" spans="1:48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</row>
    <row r="77" spans="1:48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</row>
    <row r="78" spans="1:48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</row>
    <row r="79" spans="1:48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</row>
    <row r="80" spans="1:48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</row>
    <row r="81" spans="1:48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</row>
    <row r="82" spans="1:48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</row>
    <row r="83" spans="1:48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</row>
    <row r="84" spans="1:48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</row>
    <row r="85" spans="1:48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</row>
    <row r="86" spans="1:48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</row>
    <row r="87" spans="1:48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</row>
    <row r="88" spans="1:48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</row>
    <row r="89" spans="1:48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</row>
    <row r="90" spans="1:48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</row>
    <row r="91" spans="1:48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</row>
    <row r="92" spans="1:48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</row>
    <row r="93" spans="1:48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</row>
    <row r="94" spans="1:48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</row>
    <row r="95" spans="1:48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</row>
    <row r="96" spans="1:48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</row>
    <row r="97" spans="1:48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</row>
    <row r="98" spans="1:4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</row>
    <row r="99" spans="1:48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</row>
    <row r="100" spans="1:48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</row>
    <row r="101" spans="1:48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</row>
    <row r="102" spans="1:48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</row>
    <row r="103" spans="1:48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</row>
    <row r="104" spans="1:48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</row>
    <row r="105" spans="1:48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</row>
    <row r="106" spans="1:48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</row>
    <row r="107" spans="1:48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</row>
    <row r="108" spans="1:4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</row>
    <row r="109" spans="1:48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</row>
    <row r="110" spans="1:48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</row>
    <row r="111" spans="1:48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</row>
    <row r="112" spans="1:48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</row>
    <row r="113" spans="1:48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</row>
    <row r="114" spans="1:48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</row>
    <row r="115" spans="1:48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</row>
    <row r="116" spans="1:48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</row>
    <row r="117" spans="1:48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</row>
    <row r="118" spans="1:4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</row>
    <row r="119" spans="1:48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</row>
    <row r="120" spans="1:48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</row>
    <row r="121" spans="1:48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</row>
    <row r="122" spans="1:48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</row>
    <row r="123" spans="1:48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</row>
    <row r="124" spans="1:48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</row>
    <row r="125" spans="1:48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</row>
    <row r="126" spans="1:48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</row>
    <row r="127" spans="1:48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</row>
    <row r="128" spans="1:4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</row>
    <row r="129" spans="1:48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</row>
    <row r="130" spans="1:48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</row>
    <row r="131" spans="1:48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</row>
    <row r="132" spans="1:48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</row>
    <row r="133" spans="1:48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</row>
    <row r="134" spans="1:48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</row>
    <row r="135" spans="1:48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</row>
    <row r="136" spans="1:48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</row>
    <row r="137" spans="1:48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</row>
    <row r="138" spans="1:4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</row>
    <row r="139" spans="1:48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</row>
    <row r="140" spans="1:48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</row>
    <row r="141" spans="1:48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</row>
    <row r="142" spans="1:48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</row>
    <row r="143" spans="1:48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</row>
    <row r="144" spans="1:48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</row>
    <row r="145" spans="1:48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</row>
    <row r="146" spans="1:48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</row>
    <row r="147" spans="1:48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</row>
    <row r="148" spans="1: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</row>
    <row r="149" spans="1:48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</row>
    <row r="150" spans="1:48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</row>
    <row r="151" spans="1:48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</row>
    <row r="152" spans="1:48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</row>
    <row r="153" spans="1:48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</row>
    <row r="154" spans="1:48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</row>
    <row r="155" spans="1:48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</row>
    <row r="156" spans="1:48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</row>
    <row r="157" spans="1:48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</row>
    <row r="158" spans="1:4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</row>
    <row r="159" spans="1:48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</row>
    <row r="160" spans="1:48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</row>
    <row r="161" spans="1:48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</row>
    <row r="162" spans="1:48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</row>
    <row r="163" spans="1:48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</row>
    <row r="164" spans="1:48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</row>
    <row r="165" spans="1:48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</row>
    <row r="166" spans="1:48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</row>
    <row r="167" spans="1:48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</row>
    <row r="168" spans="1:48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</row>
    <row r="169" spans="1:48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</row>
    <row r="170" spans="1:48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</row>
    <row r="171" spans="1:48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</row>
    <row r="172" spans="1:48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</row>
    <row r="173" spans="1:48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</row>
    <row r="174" spans="1:48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</row>
    <row r="175" spans="1:48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</row>
    <row r="176" spans="1:48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</row>
    <row r="177" spans="1:48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</row>
    <row r="178" spans="1:48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</row>
    <row r="179" spans="1:48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</row>
    <row r="180" spans="1:48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</row>
    <row r="181" spans="1:48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</row>
    <row r="182" spans="1:48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</row>
    <row r="183" spans="1:48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</row>
    <row r="184" spans="1:48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</row>
    <row r="185" spans="1:48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</row>
    <row r="186" spans="1:48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</row>
    <row r="187" spans="1:48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</row>
    <row r="188" spans="1:48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</row>
    <row r="189" spans="1:48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</row>
    <row r="190" spans="1:48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</row>
    <row r="191" spans="1:48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</row>
    <row r="192" spans="1:48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</row>
    <row r="193" spans="1:48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</row>
    <row r="194" spans="1:48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</row>
    <row r="195" spans="1:48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</row>
    <row r="196" spans="1:48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</row>
    <row r="197" spans="1:48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</row>
    <row r="198" spans="1:4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</row>
    <row r="199" spans="1:48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</row>
    <row r="200" spans="1:48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</row>
    <row r="201" spans="1:48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</row>
    <row r="202" spans="1:48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</row>
    <row r="203" spans="1:48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</row>
    <row r="204" spans="1:48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</row>
    <row r="205" spans="1:48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</row>
    <row r="206" spans="1:48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</row>
    <row r="207" spans="1:48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</row>
    <row r="208" spans="1:4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</row>
    <row r="209" spans="1:48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</row>
    <row r="210" spans="1:48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</row>
    <row r="211" spans="1:48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</row>
    <row r="212" spans="1:48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</row>
    <row r="213" spans="1:48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</row>
    <row r="214" spans="1:48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</row>
    <row r="215" spans="1:48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</row>
    <row r="216" spans="1:48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</row>
    <row r="217" spans="1:48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</row>
    <row r="218" spans="1:48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</row>
    <row r="219" spans="1:48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</row>
    <row r="220" spans="1:48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</row>
    <row r="221" spans="1:48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</row>
    <row r="222" spans="1:48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</row>
    <row r="223" spans="1:48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</row>
    <row r="224" spans="1:48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</row>
    <row r="225" spans="1:48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</row>
    <row r="226" spans="1:48" ht="15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</row>
    <row r="227" spans="1:48" ht="15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</row>
    <row r="228" spans="1:48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</row>
    <row r="229" spans="1:48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</row>
    <row r="230" spans="1:48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</row>
    <row r="231" spans="1:48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</row>
    <row r="232" spans="1:48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</row>
    <row r="233" spans="1:48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</row>
    <row r="234" spans="1:48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</row>
    <row r="235" spans="1:48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</row>
    <row r="236" spans="1:48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</row>
    <row r="237" spans="1:48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</row>
    <row r="238" spans="1:48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</row>
    <row r="239" spans="1:48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</row>
    <row r="240" spans="1:48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</row>
    <row r="241" spans="1:48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</row>
    <row r="242" spans="1:48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</row>
    <row r="243" spans="1:48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</row>
    <row r="244" spans="1:48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</row>
    <row r="245" spans="1:48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</row>
    <row r="246" spans="1:48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</row>
    <row r="247" spans="1:48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</row>
    <row r="248" spans="1:48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</row>
    <row r="249" spans="1:48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</row>
    <row r="250" spans="1:48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</row>
    <row r="251" spans="1:48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</row>
    <row r="252" spans="1:48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</row>
    <row r="253" spans="1:48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</row>
    <row r="254" spans="1:48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</row>
    <row r="255" spans="1:48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</row>
    <row r="256" spans="1:48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</row>
    <row r="257" spans="1:48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</row>
    <row r="258" spans="1:48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</row>
    <row r="259" spans="1:48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</row>
    <row r="260" spans="1:48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</row>
    <row r="261" spans="1:48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</row>
    <row r="262" spans="1:48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</row>
    <row r="263" spans="1:48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</row>
    <row r="264" spans="1:48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</row>
    <row r="265" spans="1:48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</row>
    <row r="266" spans="1:48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</row>
    <row r="267" spans="1:48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</row>
    <row r="268" spans="1:48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</row>
    <row r="269" spans="1:48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</row>
    <row r="270" spans="1:48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</row>
    <row r="271" spans="1:48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</row>
    <row r="272" spans="1:48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</row>
    <row r="273" spans="1:48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</row>
    <row r="274" spans="1:48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</row>
    <row r="275" spans="1:48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</row>
    <row r="276" spans="1:48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</row>
    <row r="277" spans="1:48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</row>
    <row r="278" spans="1:48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</row>
    <row r="279" spans="1:48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</row>
    <row r="280" spans="1:48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</row>
    <row r="281" spans="1:48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</row>
    <row r="282" spans="1:48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</row>
    <row r="283" spans="1:48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</row>
    <row r="284" spans="1:48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</row>
    <row r="285" spans="1:48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</row>
    <row r="286" spans="1:48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</row>
    <row r="287" spans="1:48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</row>
    <row r="288" spans="1:48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</row>
    <row r="289" spans="1:48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</row>
    <row r="290" spans="1:48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</row>
    <row r="291" spans="1:48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</row>
    <row r="292" spans="1:48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</row>
    <row r="293" spans="1:48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</row>
    <row r="294" spans="1:48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</row>
    <row r="295" spans="1:48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</row>
    <row r="296" spans="1:48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</row>
    <row r="297" spans="1:48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</row>
    <row r="298" spans="1:48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</row>
    <row r="299" spans="1:48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</row>
    <row r="300" spans="1:48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</row>
    <row r="301" spans="1:48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</row>
    <row r="302" spans="1:48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</row>
    <row r="303" spans="1:48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</row>
    <row r="304" spans="1:48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</row>
    <row r="305" spans="1:48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</row>
    <row r="306" spans="1:48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</row>
    <row r="307" spans="1:48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</row>
    <row r="308" spans="1:48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</row>
    <row r="309" spans="1:48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</row>
    <row r="310" spans="1:48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</row>
    <row r="311" spans="1:48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</row>
    <row r="312" spans="1:48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</row>
    <row r="313" spans="1:48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</row>
    <row r="314" spans="1:48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</row>
    <row r="315" spans="1:48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</row>
    <row r="316" spans="1:48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</row>
    <row r="317" spans="1:48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</row>
    <row r="318" spans="1:48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</row>
    <row r="319" spans="1:48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</row>
    <row r="320" spans="1:48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</row>
    <row r="321" spans="1:48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</row>
    <row r="322" spans="1:48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</row>
    <row r="323" spans="1:48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</row>
    <row r="324" spans="1:48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</row>
    <row r="325" spans="1:48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</row>
    <row r="326" spans="1:48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</row>
    <row r="327" spans="1:48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</row>
    <row r="328" spans="1:48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</row>
    <row r="329" spans="1:48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</row>
    <row r="330" spans="1:48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</row>
    <row r="331" spans="1:48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</row>
    <row r="332" spans="1:48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</row>
    <row r="333" spans="1:48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</row>
    <row r="334" spans="1:48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</row>
    <row r="335" spans="1:48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</row>
    <row r="336" spans="1:48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</row>
    <row r="337" spans="1:48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</row>
    <row r="338" spans="1:48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</row>
    <row r="339" spans="1:48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</row>
    <row r="340" spans="1:48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</row>
    <row r="341" spans="1:48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</row>
    <row r="342" spans="1:48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</row>
    <row r="343" spans="1:48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</row>
    <row r="344" spans="1:48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</row>
    <row r="345" spans="1:48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</row>
    <row r="346" spans="1:48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</row>
    <row r="347" spans="1:48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</row>
    <row r="348" spans="1:48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</row>
    <row r="349" spans="1:48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</row>
    <row r="350" spans="1:48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</row>
    <row r="351" spans="1:48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</row>
    <row r="352" spans="1:48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</row>
    <row r="353" spans="1:48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</row>
    <row r="354" spans="1:48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</row>
    <row r="355" spans="1:48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</row>
    <row r="356" spans="1:48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</row>
    <row r="357" spans="1:48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</row>
    <row r="358" spans="1:48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</row>
    <row r="359" spans="1:48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</row>
    <row r="360" spans="1:48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</row>
    <row r="361" spans="1:48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</row>
    <row r="362" spans="1:48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</row>
    <row r="363" spans="1:48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</row>
    <row r="364" spans="1:48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</row>
    <row r="365" spans="1:48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</row>
    <row r="366" spans="1:48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</row>
    <row r="367" spans="1:48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</row>
    <row r="368" spans="1:48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</row>
    <row r="369" spans="1:48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</row>
    <row r="370" spans="1:48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</row>
    <row r="371" spans="1:48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</row>
    <row r="372" spans="1:48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</row>
    <row r="373" spans="1:48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</row>
    <row r="374" spans="1:48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</row>
    <row r="375" spans="1:48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</row>
    <row r="376" spans="1:48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</row>
    <row r="377" spans="1:48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</row>
    <row r="378" spans="1:48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</row>
    <row r="379" spans="1:48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</row>
    <row r="380" spans="1:48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</row>
    <row r="381" spans="1:48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</row>
    <row r="382" spans="1:48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</row>
    <row r="383" spans="1:48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</row>
    <row r="384" spans="1:48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</row>
    <row r="385" spans="1:48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</row>
    <row r="386" spans="1:48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</row>
    <row r="387" spans="1:48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</row>
    <row r="388" spans="1:48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</row>
    <row r="389" spans="1:48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</row>
    <row r="390" spans="1:48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</row>
    <row r="391" spans="1:48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</row>
    <row r="392" spans="1:48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</row>
    <row r="393" spans="1:48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</row>
    <row r="394" spans="1:48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</row>
    <row r="395" spans="1:48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</row>
    <row r="396" spans="1:48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</row>
    <row r="397" spans="1:48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</row>
    <row r="398" spans="1:48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</row>
    <row r="399" spans="1:48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</row>
    <row r="400" spans="1:48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</row>
    <row r="401" spans="1:48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</row>
    <row r="402" spans="1:48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</row>
    <row r="403" spans="1:48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</row>
    <row r="404" spans="1:48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</row>
    <row r="405" spans="1:48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</row>
    <row r="406" spans="1:48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</row>
    <row r="407" spans="1:48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</row>
    <row r="408" spans="1:48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</row>
    <row r="409" spans="1:48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</row>
    <row r="410" spans="1:48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</row>
    <row r="411" spans="1:48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</row>
    <row r="412" spans="1:48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</row>
    <row r="413" spans="1:48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</row>
    <row r="414" spans="1:48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</row>
    <row r="415" spans="1:48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</row>
    <row r="416" spans="1:48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</row>
    <row r="417" spans="1:48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</row>
    <row r="418" spans="1:48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</row>
    <row r="419" spans="1:48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</row>
    <row r="420" spans="1:48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</row>
    <row r="421" spans="1:48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</row>
    <row r="422" spans="1:48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</row>
    <row r="423" spans="1:48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</row>
    <row r="424" spans="1:48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</row>
    <row r="425" spans="1:48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</row>
    <row r="426" spans="1:48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</row>
    <row r="427" spans="1:48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</row>
    <row r="428" spans="1:48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</row>
    <row r="429" spans="1:48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</row>
    <row r="430" spans="1:48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</row>
    <row r="431" spans="1:48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</row>
    <row r="432" spans="1:48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</row>
    <row r="433" spans="1:48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</row>
    <row r="434" spans="1:48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</row>
    <row r="435" spans="1:48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</row>
    <row r="436" spans="1:48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</row>
    <row r="437" spans="1:48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</row>
    <row r="438" spans="1:48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</row>
    <row r="439" spans="1:48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</row>
    <row r="440" spans="1:48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</row>
    <row r="441" spans="1:48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</row>
    <row r="442" spans="1:48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</row>
    <row r="443" spans="1:48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</row>
    <row r="444" spans="1:48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</row>
    <row r="445" spans="1:48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</row>
    <row r="446" spans="1:48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</row>
    <row r="447" spans="1:48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</row>
    <row r="448" spans="1:48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</row>
    <row r="449" spans="1:48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</row>
    <row r="450" spans="1:48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</row>
    <row r="451" spans="1:48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</row>
    <row r="452" spans="1:48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</row>
    <row r="453" spans="1:48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</row>
    <row r="454" spans="1:48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</row>
    <row r="455" spans="1:48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</row>
    <row r="456" spans="1:48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</row>
    <row r="457" spans="1:48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</row>
    <row r="458" spans="1:48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</row>
    <row r="459" spans="1:48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</row>
    <row r="460" spans="1:48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</row>
    <row r="461" spans="1:48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</row>
    <row r="462" spans="1:48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</row>
    <row r="463" spans="1:48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</row>
    <row r="464" spans="1:48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</row>
    <row r="465" spans="1:48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</row>
    <row r="466" spans="1:48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</row>
    <row r="467" spans="1:48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</row>
    <row r="468" spans="1:48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</row>
    <row r="469" spans="1:48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</row>
    <row r="470" spans="1:48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</row>
    <row r="471" spans="1:48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</row>
    <row r="472" spans="1:48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</row>
    <row r="473" spans="1:48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</row>
    <row r="474" spans="1:48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</row>
    <row r="475" spans="1:48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</row>
    <row r="476" spans="1:48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</row>
    <row r="477" spans="1:48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</row>
    <row r="478" spans="1:48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</row>
    <row r="479" spans="1:48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</row>
    <row r="480" spans="1:48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</row>
    <row r="481" spans="1:48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</row>
    <row r="482" spans="1:48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</row>
    <row r="483" spans="1:48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</row>
    <row r="484" spans="1:48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</row>
    <row r="485" spans="1:48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</row>
    <row r="486" spans="1:48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</row>
    <row r="487" spans="1:48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</row>
    <row r="488" spans="1:48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</row>
    <row r="489" spans="1:48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</row>
    <row r="490" spans="1:48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</row>
    <row r="491" spans="1:48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</row>
    <row r="492" spans="1:48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</row>
    <row r="493" spans="1:48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</row>
    <row r="494" spans="1:48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</row>
    <row r="495" spans="1:48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</row>
    <row r="496" spans="1:48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</row>
    <row r="497" spans="1:48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</row>
    <row r="498" spans="1:48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</row>
    <row r="499" spans="1:48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</row>
    <row r="500" spans="1:48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</row>
    <row r="501" spans="1:48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</row>
    <row r="502" spans="1:48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</row>
    <row r="503" spans="1:48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</row>
    <row r="504" spans="1:48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</row>
    <row r="505" spans="1:48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</row>
    <row r="506" spans="1:48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</row>
    <row r="507" spans="1:48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</row>
    <row r="508" spans="1:48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</row>
    <row r="509" spans="1:48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</row>
    <row r="510" spans="1:48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</row>
    <row r="511" spans="1:48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</row>
    <row r="512" spans="1:48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</row>
    <row r="513" spans="1:48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</row>
    <row r="514" spans="1:48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</row>
    <row r="515" spans="1:48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</row>
    <row r="516" spans="1:48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</row>
    <row r="517" spans="1:48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</row>
    <row r="518" spans="1:48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</row>
    <row r="519" spans="1:48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</row>
    <row r="520" spans="1:48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</row>
    <row r="521" spans="1:48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</row>
    <row r="522" spans="1:48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</row>
    <row r="523" spans="1:48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</row>
    <row r="524" spans="1:48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</row>
    <row r="525" spans="1:48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</row>
    <row r="526" spans="1:48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</row>
    <row r="527" spans="1:48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</row>
    <row r="528" spans="1:48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</row>
    <row r="529" spans="1:48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</row>
    <row r="530" spans="1:48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</row>
    <row r="531" spans="1:48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</row>
    <row r="532" spans="1:48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</row>
    <row r="533" spans="1:48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</row>
    <row r="534" spans="1:48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</row>
    <row r="535" spans="1:48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</row>
    <row r="536" spans="1:48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</row>
    <row r="537" spans="1:48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</row>
    <row r="538" spans="1:48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</row>
    <row r="539" spans="1:48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</row>
    <row r="540" spans="1:48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</row>
    <row r="541" spans="1:48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</row>
    <row r="542" spans="1:48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</row>
    <row r="543" spans="1:48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</row>
    <row r="544" spans="1:48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</row>
    <row r="545" spans="1:48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</row>
    <row r="546" spans="1:48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</row>
    <row r="547" spans="1:48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</row>
    <row r="548" spans="1:48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</row>
    <row r="549" spans="1:48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</row>
    <row r="550" spans="1:48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</row>
    <row r="551" spans="1:48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</row>
    <row r="552" spans="1:48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</row>
    <row r="553" spans="1:48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</row>
    <row r="554" spans="1:48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</row>
    <row r="555" spans="1:48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</row>
    <row r="556" spans="1:48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</row>
    <row r="557" spans="1:48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</row>
    <row r="558" spans="1:48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</row>
    <row r="559" spans="1:48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</row>
    <row r="560" spans="1:48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</row>
    <row r="561" spans="1:48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</row>
    <row r="562" spans="1:48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</row>
    <row r="563" spans="1:48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</row>
    <row r="564" spans="1:48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</row>
    <row r="565" spans="1:48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</row>
    <row r="566" spans="1:48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</row>
    <row r="567" spans="1:48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</row>
    <row r="568" spans="1:48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</row>
    <row r="569" spans="1:48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</row>
    <row r="570" spans="1:48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</row>
    <row r="571" spans="1:48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</row>
    <row r="572" spans="1:48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</row>
    <row r="573" spans="1:48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</row>
    <row r="574" spans="1:48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</row>
    <row r="575" spans="1:48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</row>
    <row r="576" spans="1:48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</row>
    <row r="577" spans="1:48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</row>
    <row r="578" spans="1:48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</row>
    <row r="579" spans="1:48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</row>
    <row r="580" spans="1:48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</row>
    <row r="581" spans="1:48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</row>
    <row r="582" spans="1:48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</row>
    <row r="583" spans="1:48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</row>
    <row r="584" spans="1:48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</row>
    <row r="585" spans="1:48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</row>
    <row r="586" spans="1:48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</row>
    <row r="587" spans="1:48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</row>
    <row r="588" spans="1:48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</row>
    <row r="589" spans="1:48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</row>
    <row r="590" spans="1:48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</row>
    <row r="591" spans="1:48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</row>
    <row r="592" spans="1:48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</row>
    <row r="593" spans="1:48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</row>
    <row r="594" spans="1:48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</row>
    <row r="595" spans="1:48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</row>
    <row r="596" spans="1:48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</row>
    <row r="597" spans="1:48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</row>
    <row r="598" spans="1:48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</row>
    <row r="599" spans="1:48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</row>
    <row r="600" spans="1:48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</row>
    <row r="601" spans="1:48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</row>
    <row r="602" spans="1:48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</row>
    <row r="603" spans="1:48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</row>
    <row r="604" spans="1:48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</row>
    <row r="605" spans="1:48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</row>
    <row r="606" spans="1:48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</row>
    <row r="607" spans="1:48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</row>
    <row r="608" spans="1:48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</row>
    <row r="609" spans="1:48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</row>
    <row r="610" spans="1:48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</row>
    <row r="611" spans="1:48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</row>
    <row r="612" spans="1:48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</row>
    <row r="613" spans="1:48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</row>
    <row r="614" spans="1:48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</row>
    <row r="615" spans="1:48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</row>
    <row r="616" spans="1:48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</row>
    <row r="617" spans="1:48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</row>
    <row r="618" spans="1:48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</row>
    <row r="619" spans="1:48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</row>
    <row r="620" spans="1:48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</row>
    <row r="621" spans="1:48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</row>
    <row r="622" spans="1:48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</row>
    <row r="623" spans="1:48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</row>
    <row r="624" spans="1:48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</row>
    <row r="625" spans="1:48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</row>
    <row r="626" spans="1:48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</row>
    <row r="627" spans="1:48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</row>
    <row r="628" spans="1:48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</row>
    <row r="629" spans="1:48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</row>
    <row r="630" spans="1:48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</row>
    <row r="631" spans="1:48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</row>
    <row r="632" spans="1:48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</row>
    <row r="633" spans="1:48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</row>
    <row r="634" spans="1:48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</row>
    <row r="635" spans="1:48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</row>
    <row r="636" spans="1:48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</row>
    <row r="637" spans="1:48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</row>
    <row r="638" spans="1:48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</row>
    <row r="639" spans="1:48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</row>
    <row r="640" spans="1:48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</row>
    <row r="641" spans="1:48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</row>
    <row r="642" spans="1:48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</row>
    <row r="643" spans="1:48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</row>
    <row r="644" spans="1:48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</row>
    <row r="645" spans="1:48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</row>
    <row r="646" spans="1:48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</row>
    <row r="647" spans="1:48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</row>
    <row r="648" spans="1:48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</row>
    <row r="649" spans="1:48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</row>
    <row r="650" spans="1:48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</row>
    <row r="651" spans="1:48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</row>
    <row r="652" spans="1:48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</row>
    <row r="653" spans="1:48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</row>
    <row r="654" spans="1:48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</row>
    <row r="655" spans="1:48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</row>
    <row r="656" spans="1:48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</row>
    <row r="657" spans="1:48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</row>
    <row r="658" spans="1:48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</row>
    <row r="659" spans="1:48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</row>
    <row r="660" spans="1:48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</row>
    <row r="661" spans="1:48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</row>
    <row r="662" spans="1:48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</row>
    <row r="663" spans="1:48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</row>
    <row r="664" spans="1:48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</row>
    <row r="665" spans="1:48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</row>
    <row r="666" spans="1:48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</row>
    <row r="667" spans="1:48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</row>
    <row r="668" spans="1:48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</row>
    <row r="669" spans="1:48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</row>
    <row r="670" spans="1:48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</row>
    <row r="671" spans="1:48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</row>
    <row r="672" spans="1:48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</row>
    <row r="673" spans="1:48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</row>
    <row r="674" spans="1:48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</row>
    <row r="675" spans="1:48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</row>
    <row r="676" spans="1:48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</row>
    <row r="677" spans="1:48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</row>
    <row r="678" spans="1:48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</row>
    <row r="679" spans="1:48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</row>
    <row r="680" spans="1:48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</row>
    <row r="681" spans="1:48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</row>
    <row r="682" spans="1:48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</row>
    <row r="683" spans="1:48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</row>
    <row r="684" spans="1:48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</row>
    <row r="685" spans="1:48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</row>
    <row r="686" spans="1:48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</row>
    <row r="687" spans="1:48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</row>
    <row r="688" spans="1:48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</row>
    <row r="689" spans="1:48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</row>
    <row r="690" spans="1:48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</row>
    <row r="691" spans="1:48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</row>
    <row r="692" spans="1:48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</row>
    <row r="693" spans="1:48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</row>
    <row r="694" spans="1:48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</row>
    <row r="695" spans="1:48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</row>
    <row r="696" spans="1:48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</row>
    <row r="697" spans="1:48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</row>
    <row r="698" spans="1:48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</row>
    <row r="699" spans="1:48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</row>
    <row r="700" spans="1:48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</row>
    <row r="701" spans="1:48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</row>
    <row r="702" spans="1:48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</row>
    <row r="703" spans="1:48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</row>
    <row r="704" spans="1:48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</row>
    <row r="705" spans="1:48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</row>
    <row r="706" spans="1:48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</row>
    <row r="707" spans="1:48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</row>
    <row r="708" spans="1:48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</row>
    <row r="709" spans="1:48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</row>
    <row r="710" spans="1:48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</row>
    <row r="711" spans="1:48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</row>
    <row r="712" spans="1:48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</row>
    <row r="713" spans="1:48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</row>
    <row r="714" spans="1:48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</row>
    <row r="715" spans="1:48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</row>
    <row r="716" spans="1:48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</row>
    <row r="717" spans="1:48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</row>
    <row r="718" spans="1:48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</row>
    <row r="719" spans="1:48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</row>
    <row r="720" spans="1:48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</row>
    <row r="721" spans="1:48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</row>
    <row r="722" spans="1:48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</row>
    <row r="723" spans="1:48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</row>
    <row r="724" spans="1:48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</row>
    <row r="725" spans="1:48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</row>
    <row r="726" spans="1:48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</row>
    <row r="727" spans="1:48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</row>
    <row r="728" spans="1:48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</row>
    <row r="729" spans="1:48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</row>
    <row r="730" spans="1:48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</row>
    <row r="731" spans="1:48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</row>
    <row r="732" spans="1:48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</row>
    <row r="733" spans="1:48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</row>
    <row r="734" spans="1:48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</row>
    <row r="735" spans="1:48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</row>
    <row r="736" spans="1:48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</row>
    <row r="737" spans="1:48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</row>
    <row r="738" spans="1:48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</row>
    <row r="739" spans="1:48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</row>
    <row r="740" spans="1:48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</row>
    <row r="741" spans="1:48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</row>
    <row r="742" spans="1:48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</row>
    <row r="743" spans="1:48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</row>
    <row r="744" spans="1:48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</row>
    <row r="745" spans="1:48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</row>
    <row r="746" spans="1:48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</row>
    <row r="747" spans="1:48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</row>
    <row r="748" spans="1:48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</row>
    <row r="749" spans="1:48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</row>
    <row r="750" spans="1:48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</row>
    <row r="751" spans="1:48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</row>
    <row r="752" spans="1:48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</row>
    <row r="753" spans="1:48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</row>
    <row r="754" spans="1:48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</row>
    <row r="755" spans="1:48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</row>
    <row r="756" spans="1:48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</row>
    <row r="757" spans="1:48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</row>
    <row r="758" spans="1:48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</row>
    <row r="759" spans="1:48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</row>
    <row r="760" spans="1:48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</row>
    <row r="761" spans="1:48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</row>
    <row r="762" spans="1:48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</row>
    <row r="763" spans="1:48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</row>
    <row r="764" spans="1:48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</row>
    <row r="765" spans="1:48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</row>
    <row r="766" spans="1:48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</row>
    <row r="767" spans="1:48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</row>
    <row r="768" spans="1:48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</row>
    <row r="769" spans="1:48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</row>
    <row r="770" spans="1:48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</row>
    <row r="771" spans="1:48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</row>
    <row r="772" spans="1:48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</row>
    <row r="773" spans="1:48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</row>
    <row r="774" spans="1:48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</row>
    <row r="775" spans="1:48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</row>
    <row r="776" spans="1:48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</row>
    <row r="777" spans="1:48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</row>
    <row r="778" spans="1:48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</row>
    <row r="779" spans="1:48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</row>
    <row r="780" spans="1:48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</row>
    <row r="781" spans="1:48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</row>
    <row r="782" spans="1:48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</row>
    <row r="783" spans="1:48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</row>
    <row r="784" spans="1:48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</row>
    <row r="785" spans="1:48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</row>
    <row r="786" spans="1:48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</row>
    <row r="787" spans="1:48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</row>
    <row r="788" spans="1:48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</row>
    <row r="789" spans="1:48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</row>
    <row r="790" spans="1:48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</row>
    <row r="791" spans="1:48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</row>
    <row r="792" spans="1:48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</row>
    <row r="793" spans="1:48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</row>
    <row r="794" spans="1:48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</row>
    <row r="795" spans="1:48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</row>
    <row r="796" spans="1:48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</row>
    <row r="797" spans="1:48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</row>
    <row r="798" spans="1:48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</row>
    <row r="799" spans="1:48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</row>
    <row r="800" spans="1:48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</row>
    <row r="801" spans="1:48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</row>
    <row r="802" spans="1:48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</row>
    <row r="803" spans="1:48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</row>
    <row r="804" spans="1:48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</row>
    <row r="805" spans="1:48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</row>
    <row r="806" spans="1:48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</row>
    <row r="807" spans="1:48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</row>
    <row r="808" spans="1:48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</row>
    <row r="809" spans="1:48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</row>
    <row r="810" spans="1:48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</row>
    <row r="811" spans="1:48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</row>
    <row r="812" spans="1:48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</row>
    <row r="813" spans="1:48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</row>
    <row r="814" spans="1:48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</row>
    <row r="815" spans="1:48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</row>
    <row r="816" spans="1:48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</row>
    <row r="817" spans="1:48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</row>
    <row r="818" spans="1:48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</row>
    <row r="819" spans="1:48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</row>
    <row r="820" spans="1:48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</row>
    <row r="821" spans="1:48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</row>
    <row r="822" spans="1:48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</row>
    <row r="823" spans="1:48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</row>
    <row r="824" spans="1:48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</row>
    <row r="825" spans="1:48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</row>
    <row r="826" spans="1:48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</row>
    <row r="827" spans="1:48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</row>
    <row r="828" spans="1:48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</row>
    <row r="829" spans="1:48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</row>
    <row r="830" spans="1:48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</row>
    <row r="831" spans="1:48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</row>
    <row r="832" spans="1:48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</row>
    <row r="833" spans="1:48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</row>
    <row r="834" spans="1:48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</row>
    <row r="835" spans="1:48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</row>
    <row r="836" spans="1:48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</row>
    <row r="837" spans="1:48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</row>
    <row r="838" spans="1:48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</row>
    <row r="839" spans="1:48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</row>
    <row r="840" spans="1:48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</row>
    <row r="841" spans="1:48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</row>
    <row r="842" spans="1:48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</row>
    <row r="843" spans="1:48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</row>
    <row r="844" spans="1:48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</row>
    <row r="845" spans="1:48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</row>
    <row r="846" spans="1:48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</row>
    <row r="847" spans="1:48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</row>
    <row r="848" spans="1:48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</row>
    <row r="849" spans="1:48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</row>
    <row r="850" spans="1:48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</row>
    <row r="851" spans="1:48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</row>
    <row r="852" spans="1:48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</row>
    <row r="853" spans="1:48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</row>
    <row r="854" spans="1:48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</row>
    <row r="855" spans="1:48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</row>
    <row r="856" spans="1:48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</row>
    <row r="857" spans="1:48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</row>
    <row r="858" spans="1:48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</row>
    <row r="859" spans="1:48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</row>
    <row r="860" spans="1:48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</row>
    <row r="861" spans="1:48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</row>
    <row r="862" spans="1:48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</row>
    <row r="863" spans="1:48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</row>
    <row r="864" spans="1:48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</row>
    <row r="865" spans="1:48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</row>
    <row r="866" spans="1:48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</row>
    <row r="867" spans="1:48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</row>
    <row r="868" spans="1:48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</row>
    <row r="869" spans="1:48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</row>
    <row r="870" spans="1:48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</row>
    <row r="871" spans="1:48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</row>
    <row r="872" spans="1:48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</row>
    <row r="873" spans="1:48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</row>
    <row r="874" spans="1:48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</row>
    <row r="875" spans="1:48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</row>
    <row r="876" spans="1:48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</row>
    <row r="877" spans="1:48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</row>
    <row r="878" spans="1:48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</row>
    <row r="879" spans="1:48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</row>
    <row r="880" spans="1:48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</row>
    <row r="881" spans="1:48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</row>
    <row r="882" spans="1:48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</row>
    <row r="883" spans="1:48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</row>
    <row r="884" spans="1:48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</row>
    <row r="885" spans="1:48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</row>
    <row r="886" spans="1:48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</row>
    <row r="887" spans="1:48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</row>
    <row r="888" spans="1:48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</row>
    <row r="889" spans="1:48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</row>
    <row r="890" spans="1:48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</row>
    <row r="891" spans="1:48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</row>
    <row r="892" spans="1:48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</row>
    <row r="893" spans="1:48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</row>
    <row r="894" spans="1:48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</row>
    <row r="895" spans="1:48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</row>
    <row r="896" spans="1:48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</row>
    <row r="897" spans="1:48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</row>
    <row r="898" spans="1:48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</row>
    <row r="899" spans="1:48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</row>
    <row r="900" spans="1:48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</row>
    <row r="901" spans="1:48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</row>
    <row r="902" spans="1:48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</row>
    <row r="903" spans="1:48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</row>
    <row r="904" spans="1:48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</row>
    <row r="905" spans="1:48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</row>
    <row r="906" spans="1:48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</row>
    <row r="907" spans="1:48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</row>
    <row r="908" spans="1:48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</row>
    <row r="909" spans="1:48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</row>
    <row r="910" spans="1:48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</row>
    <row r="911" spans="1:48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</row>
    <row r="912" spans="1:48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</row>
    <row r="913" spans="1:48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</row>
    <row r="914" spans="1:48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</row>
    <row r="915" spans="1:48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</row>
    <row r="916" spans="1:48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</row>
    <row r="917" spans="1:48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</row>
    <row r="918" spans="1:48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</row>
    <row r="919" spans="1:48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</row>
    <row r="920" spans="1:48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</row>
    <row r="921" spans="1:48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</row>
    <row r="922" spans="1:48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</row>
    <row r="923" spans="1:48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</row>
    <row r="924" spans="1:48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</row>
    <row r="925" spans="1:48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</row>
    <row r="926" spans="1:48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</row>
    <row r="927" spans="1:48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</row>
    <row r="928" spans="1:48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</row>
    <row r="929" spans="1:48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</row>
    <row r="930" spans="1:48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</row>
    <row r="931" spans="1:48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</row>
    <row r="932" spans="1:48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</row>
    <row r="933" spans="1:48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</row>
    <row r="934" spans="1:48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</row>
    <row r="935" spans="1:48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</row>
    <row r="936" spans="1:48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</row>
    <row r="937" spans="1:48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</row>
    <row r="938" spans="1:48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</row>
    <row r="939" spans="1:48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</row>
    <row r="940" spans="1:48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</row>
    <row r="941" spans="1:48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</row>
    <row r="942" spans="1:48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</row>
    <row r="943" spans="1:48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</row>
    <row r="944" spans="1:48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</row>
    <row r="945" spans="1:48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</row>
    <row r="946" spans="1:48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</row>
    <row r="947" spans="1:48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</row>
    <row r="948" spans="1:48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</row>
    <row r="949" spans="1:48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</row>
    <row r="950" spans="1:48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</row>
    <row r="951" spans="1:48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</row>
    <row r="952" spans="1:48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</row>
    <row r="953" spans="1:48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</row>
    <row r="954" spans="1:48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</row>
    <row r="955" spans="1:48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</row>
    <row r="956" spans="1:48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</row>
    <row r="957" spans="1:48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</row>
    <row r="958" spans="1:48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</row>
    <row r="959" spans="1:48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</row>
    <row r="960" spans="1:48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</row>
    <row r="961" spans="1:48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</row>
    <row r="962" spans="1:48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</row>
    <row r="963" spans="1:48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</row>
    <row r="964" spans="1:48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</row>
    <row r="965" spans="1:48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</row>
    <row r="966" spans="1:48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</row>
    <row r="967" spans="1:48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</row>
    <row r="968" spans="1:48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</row>
    <row r="969" spans="1:48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</row>
    <row r="970" spans="1:48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</row>
    <row r="971" spans="1:48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</row>
    <row r="972" spans="1:48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</row>
    <row r="973" spans="1:48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</row>
    <row r="974" spans="1:48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</row>
    <row r="975" spans="1:48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</row>
    <row r="976" spans="1:48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</row>
    <row r="977" spans="1:48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</row>
    <row r="978" spans="1:48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</row>
    <row r="979" spans="1:48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</row>
    <row r="980" spans="1:48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</row>
    <row r="981" spans="1:48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</row>
    <row r="982" spans="1:48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</row>
    <row r="983" spans="1:48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</row>
    <row r="984" spans="1:48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</row>
    <row r="985" spans="1:48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</row>
    <row r="986" spans="1:48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</row>
    <row r="987" spans="1:48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</row>
    <row r="988" spans="1:48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</row>
    <row r="989" spans="1:48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</row>
    <row r="990" spans="1:48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</row>
    <row r="991" spans="1:48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</row>
    <row r="992" spans="1:48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</row>
    <row r="993" spans="1:48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</row>
    <row r="994" spans="1:48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</row>
    <row r="995" spans="1:48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</row>
    <row r="996" spans="1:48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</row>
    <row r="997" spans="1:48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</row>
    <row r="998" spans="1:48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</row>
    <row r="999" spans="1:48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</row>
    <row r="1000" spans="1:48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</row>
  </sheetData>
  <mergeCells count="54">
    <mergeCell ref="AK7:AK8"/>
    <mergeCell ref="AG7:AG8"/>
    <mergeCell ref="AE6:AI6"/>
    <mergeCell ref="AJ6:AN6"/>
    <mergeCell ref="B5:B8"/>
    <mergeCell ref="C7:C8"/>
    <mergeCell ref="D7:G7"/>
    <mergeCell ref="H7:H8"/>
    <mergeCell ref="I7:I8"/>
    <mergeCell ref="J7:J8"/>
    <mergeCell ref="K7:K8"/>
    <mergeCell ref="L7:L8"/>
    <mergeCell ref="M7:M8"/>
    <mergeCell ref="N7:N8"/>
    <mergeCell ref="AH7:AH8"/>
    <mergeCell ref="AI7:AI8"/>
    <mergeCell ref="AJ7:AJ8"/>
    <mergeCell ref="Z6:AD6"/>
    <mergeCell ref="AC7:AC8"/>
    <mergeCell ref="AD7:AD8"/>
    <mergeCell ref="AE7:AE8"/>
    <mergeCell ref="AF7:AF8"/>
    <mergeCell ref="J5:O6"/>
    <mergeCell ref="P6:T6"/>
    <mergeCell ref="AO7:AO8"/>
    <mergeCell ref="AP7:AP8"/>
    <mergeCell ref="AQ7:AQ8"/>
    <mergeCell ref="V7:V8"/>
    <mergeCell ref="W7:W8"/>
    <mergeCell ref="X7:X8"/>
    <mergeCell ref="Y7:Y8"/>
    <mergeCell ref="Z7:Z8"/>
    <mergeCell ref="AA7:AA8"/>
    <mergeCell ref="AB7:AB8"/>
    <mergeCell ref="AL7:AL8"/>
    <mergeCell ref="AM7:AM8"/>
    <mergeCell ref="AN7:AN8"/>
    <mergeCell ref="U6:Y6"/>
    <mergeCell ref="AR7:AR8"/>
    <mergeCell ref="A1:AS1"/>
    <mergeCell ref="A2:AS2"/>
    <mergeCell ref="B4:H4"/>
    <mergeCell ref="A5:A8"/>
    <mergeCell ref="C5:I6"/>
    <mergeCell ref="P5:AS5"/>
    <mergeCell ref="AO6:AS6"/>
    <mergeCell ref="AS7:AS8"/>
    <mergeCell ref="O7:O8"/>
    <mergeCell ref="P7:P8"/>
    <mergeCell ref="Q7:Q8"/>
    <mergeCell ref="R7:R8"/>
    <mergeCell ref="S7:S8"/>
    <mergeCell ref="T7:T8"/>
    <mergeCell ref="U7:U8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99"/>
  <sheetViews>
    <sheetView workbookViewId="0">
      <pane ySplit="7" topLeftCell="A8" activePane="bottomLeft" state="frozen"/>
      <selection pane="bottomLeft" activeCell="A2" sqref="A2:AH2"/>
    </sheetView>
  </sheetViews>
  <sheetFormatPr defaultColWidth="12.625" defaultRowHeight="15" customHeight="1"/>
  <cols>
    <col min="1" max="1" width="3.625" style="13" customWidth="1"/>
    <col min="2" max="2" width="18.25" style="13" customWidth="1"/>
    <col min="3" max="3" width="8.625" style="13" customWidth="1"/>
    <col min="4" max="4" width="9.75" style="13" customWidth="1"/>
    <col min="5" max="5" width="10" style="13" customWidth="1"/>
    <col min="6" max="6" width="10.125" style="13" customWidth="1"/>
    <col min="7" max="8" width="10.375" style="13" customWidth="1"/>
    <col min="9" max="9" width="8.125" style="13" customWidth="1"/>
    <col min="10" max="10" width="7.875" style="13" customWidth="1"/>
    <col min="11" max="11" width="8.875" style="13" customWidth="1"/>
    <col min="12" max="13" width="9.625" style="13" customWidth="1"/>
    <col min="14" max="14" width="9.375" style="13" customWidth="1"/>
    <col min="15" max="15" width="8.375" style="13" customWidth="1"/>
    <col min="16" max="16" width="8.875" style="13" customWidth="1"/>
    <col min="17" max="17" width="8.75" style="13" customWidth="1"/>
    <col min="18" max="18" width="8.375" style="13" customWidth="1"/>
    <col min="19" max="19" width="8" style="13" customWidth="1"/>
    <col min="20" max="20" width="9.375" style="13" customWidth="1"/>
    <col min="21" max="22" width="9" style="13" customWidth="1"/>
    <col min="23" max="25" width="7.75" style="13" customWidth="1"/>
    <col min="26" max="27" width="9.125" style="13" customWidth="1"/>
    <col min="28" max="30" width="7.75" style="13" customWidth="1"/>
    <col min="31" max="32" width="9.25" style="13" customWidth="1"/>
    <col min="33" max="34" width="7.75" style="13" customWidth="1"/>
    <col min="35" max="36" width="4.75" style="13" customWidth="1"/>
    <col min="37" max="16384" width="12.625" style="13"/>
  </cols>
  <sheetData>
    <row r="1" spans="1:36" ht="10.5" customHeight="1">
      <c r="A1" s="92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5"/>
      <c r="AJ1" s="15"/>
    </row>
    <row r="2" spans="1:36" ht="10.5" customHeight="1">
      <c r="A2" s="93" t="s">
        <v>179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5"/>
      <c r="AJ2" s="15"/>
    </row>
    <row r="3" spans="1:36" ht="18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</row>
    <row r="4" spans="1:36" ht="15" customHeight="1">
      <c r="A4" s="35"/>
      <c r="B4" s="94"/>
      <c r="C4" s="11"/>
      <c r="D4" s="11"/>
      <c r="E4" s="11"/>
      <c r="F4" s="11"/>
      <c r="G4" s="11"/>
      <c r="H4" s="11"/>
      <c r="I4" s="11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</row>
    <row r="5" spans="1:36" ht="14.25">
      <c r="A5" s="21" t="s">
        <v>6</v>
      </c>
      <c r="B5" s="21" t="s">
        <v>7</v>
      </c>
      <c r="C5" s="21" t="s">
        <v>8</v>
      </c>
      <c r="D5" s="21" t="s">
        <v>9</v>
      </c>
      <c r="E5" s="20" t="s">
        <v>178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2"/>
      <c r="AI5" s="54"/>
      <c r="AJ5" s="54"/>
    </row>
    <row r="6" spans="1:36" ht="54" customHeight="1">
      <c r="A6" s="9"/>
      <c r="B6" s="9"/>
      <c r="C6" s="9"/>
      <c r="D6" s="9"/>
      <c r="E6" s="20" t="s">
        <v>14</v>
      </c>
      <c r="F6" s="1"/>
      <c r="G6" s="1"/>
      <c r="H6" s="1"/>
      <c r="I6" s="2"/>
      <c r="J6" s="20" t="s">
        <v>15</v>
      </c>
      <c r="K6" s="1"/>
      <c r="L6" s="1"/>
      <c r="M6" s="1"/>
      <c r="N6" s="2"/>
      <c r="O6" s="20" t="s">
        <v>17</v>
      </c>
      <c r="P6" s="1"/>
      <c r="Q6" s="1"/>
      <c r="R6" s="1"/>
      <c r="S6" s="2"/>
      <c r="T6" s="20" t="s">
        <v>18</v>
      </c>
      <c r="U6" s="1"/>
      <c r="V6" s="1"/>
      <c r="W6" s="1"/>
      <c r="X6" s="2"/>
      <c r="Y6" s="20" t="s">
        <v>19</v>
      </c>
      <c r="Z6" s="1"/>
      <c r="AA6" s="1"/>
      <c r="AB6" s="1"/>
      <c r="AC6" s="2"/>
      <c r="AD6" s="20" t="s">
        <v>20</v>
      </c>
      <c r="AE6" s="1"/>
      <c r="AF6" s="1"/>
      <c r="AG6" s="1"/>
      <c r="AH6" s="2"/>
      <c r="AI6" s="54"/>
      <c r="AJ6" s="54"/>
    </row>
    <row r="7" spans="1:36" ht="60" customHeight="1">
      <c r="A7" s="3"/>
      <c r="B7" s="3"/>
      <c r="C7" s="3"/>
      <c r="D7" s="3"/>
      <c r="E7" s="95" t="s">
        <v>21</v>
      </c>
      <c r="F7" s="95" t="s">
        <v>22</v>
      </c>
      <c r="G7" s="95" t="s">
        <v>23</v>
      </c>
      <c r="H7" s="95" t="s">
        <v>24</v>
      </c>
      <c r="I7" s="95" t="s">
        <v>25</v>
      </c>
      <c r="J7" s="95" t="s">
        <v>21</v>
      </c>
      <c r="K7" s="95" t="s">
        <v>22</v>
      </c>
      <c r="L7" s="95" t="s">
        <v>23</v>
      </c>
      <c r="M7" s="95" t="s">
        <v>24</v>
      </c>
      <c r="N7" s="95" t="s">
        <v>25</v>
      </c>
      <c r="O7" s="95" t="s">
        <v>21</v>
      </c>
      <c r="P7" s="95" t="s">
        <v>22</v>
      </c>
      <c r="Q7" s="95" t="s">
        <v>23</v>
      </c>
      <c r="R7" s="95" t="s">
        <v>24</v>
      </c>
      <c r="S7" s="95" t="s">
        <v>25</v>
      </c>
      <c r="T7" s="95" t="s">
        <v>21</v>
      </c>
      <c r="U7" s="95" t="s">
        <v>22</v>
      </c>
      <c r="V7" s="95" t="s">
        <v>23</v>
      </c>
      <c r="W7" s="95" t="s">
        <v>24</v>
      </c>
      <c r="X7" s="95" t="s">
        <v>25</v>
      </c>
      <c r="Y7" s="95" t="s">
        <v>21</v>
      </c>
      <c r="Z7" s="95" t="s">
        <v>22</v>
      </c>
      <c r="AA7" s="95" t="s">
        <v>23</v>
      </c>
      <c r="AB7" s="95" t="s">
        <v>24</v>
      </c>
      <c r="AC7" s="95" t="s">
        <v>25</v>
      </c>
      <c r="AD7" s="95" t="s">
        <v>21</v>
      </c>
      <c r="AE7" s="95" t="s">
        <v>22</v>
      </c>
      <c r="AF7" s="95" t="s">
        <v>23</v>
      </c>
      <c r="AG7" s="95" t="s">
        <v>24</v>
      </c>
      <c r="AH7" s="95" t="s">
        <v>25</v>
      </c>
      <c r="AI7" s="56"/>
      <c r="AJ7" s="56"/>
    </row>
    <row r="8" spans="1:36" ht="28.5" customHeight="1">
      <c r="A8" s="96" t="s">
        <v>26</v>
      </c>
      <c r="B8" s="96" t="s">
        <v>27</v>
      </c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15"/>
      <c r="AJ8" s="15"/>
    </row>
    <row r="9" spans="1:36" ht="12.75" customHeight="1">
      <c r="A9" s="97">
        <v>47</v>
      </c>
      <c r="B9" s="97" t="s">
        <v>32</v>
      </c>
      <c r="C9" s="98">
        <v>16</v>
      </c>
      <c r="D9" s="98">
        <v>20</v>
      </c>
      <c r="E9" s="98">
        <v>4115</v>
      </c>
      <c r="F9" s="98">
        <v>0</v>
      </c>
      <c r="G9" s="98">
        <v>1650</v>
      </c>
      <c r="H9" s="98">
        <v>2190</v>
      </c>
      <c r="I9" s="98">
        <v>225</v>
      </c>
      <c r="J9" s="98">
        <v>880</v>
      </c>
      <c r="K9" s="98">
        <v>0</v>
      </c>
      <c r="L9" s="98">
        <v>330</v>
      </c>
      <c r="M9" s="98">
        <v>470</v>
      </c>
      <c r="N9" s="98">
        <v>100</v>
      </c>
      <c r="O9" s="98">
        <v>1010</v>
      </c>
      <c r="P9" s="98">
        <v>0</v>
      </c>
      <c r="Q9" s="98">
        <v>390</v>
      </c>
      <c r="R9" s="98">
        <v>510</v>
      </c>
      <c r="S9" s="98">
        <v>110</v>
      </c>
      <c r="T9" s="98">
        <v>870</v>
      </c>
      <c r="U9" s="98">
        <v>0</v>
      </c>
      <c r="V9" s="98">
        <v>390</v>
      </c>
      <c r="W9" s="98">
        <v>440</v>
      </c>
      <c r="X9" s="98">
        <v>100</v>
      </c>
      <c r="Y9" s="98">
        <v>910</v>
      </c>
      <c r="Z9" s="98">
        <v>0</v>
      </c>
      <c r="AA9" s="98">
        <v>420</v>
      </c>
      <c r="AB9" s="98">
        <v>420</v>
      </c>
      <c r="AC9" s="98">
        <v>105</v>
      </c>
      <c r="AD9" s="98">
        <v>670</v>
      </c>
      <c r="AE9" s="98">
        <v>0</v>
      </c>
      <c r="AF9" s="98">
        <v>250</v>
      </c>
      <c r="AG9" s="98">
        <v>420</v>
      </c>
      <c r="AH9" s="98">
        <v>160</v>
      </c>
      <c r="AI9" s="15"/>
      <c r="AJ9" s="15"/>
    </row>
    <row r="10" spans="1:36" ht="12.75" customHeight="1">
      <c r="A10" s="96"/>
      <c r="B10" s="96" t="s">
        <v>38</v>
      </c>
      <c r="C10" s="99">
        <f t="shared" ref="C10:D10" si="0">SUM(C9)</f>
        <v>16</v>
      </c>
      <c r="D10" s="99">
        <f t="shared" si="0"/>
        <v>20</v>
      </c>
      <c r="E10" s="99">
        <f>SUM(F10:I10)</f>
        <v>4065</v>
      </c>
      <c r="F10" s="99">
        <f t="shared" ref="F10:I10" si="1">SUM(F9)</f>
        <v>0</v>
      </c>
      <c r="G10" s="99">
        <f t="shared" si="1"/>
        <v>1650</v>
      </c>
      <c r="H10" s="99">
        <f t="shared" si="1"/>
        <v>2190</v>
      </c>
      <c r="I10" s="99">
        <f t="shared" si="1"/>
        <v>225</v>
      </c>
      <c r="J10" s="99">
        <f>SUM(K10:N10)</f>
        <v>900</v>
      </c>
      <c r="K10" s="99">
        <f t="shared" ref="K10:N10" si="2">SUM(K9)</f>
        <v>0</v>
      </c>
      <c r="L10" s="99">
        <f t="shared" si="2"/>
        <v>330</v>
      </c>
      <c r="M10" s="99">
        <f t="shared" si="2"/>
        <v>470</v>
      </c>
      <c r="N10" s="99">
        <f t="shared" si="2"/>
        <v>100</v>
      </c>
      <c r="O10" s="99">
        <f>SUM(P10:S10)</f>
        <v>1010</v>
      </c>
      <c r="P10" s="99">
        <f t="shared" ref="P10:S10" si="3">SUM(P9)</f>
        <v>0</v>
      </c>
      <c r="Q10" s="99">
        <f t="shared" si="3"/>
        <v>390</v>
      </c>
      <c r="R10" s="99">
        <f t="shared" si="3"/>
        <v>510</v>
      </c>
      <c r="S10" s="99">
        <f t="shared" si="3"/>
        <v>110</v>
      </c>
      <c r="T10" s="99">
        <f>SUM(U10:X10)</f>
        <v>930</v>
      </c>
      <c r="U10" s="99">
        <f t="shared" ref="U10:X10" si="4">SUM(U9)</f>
        <v>0</v>
      </c>
      <c r="V10" s="99">
        <f t="shared" si="4"/>
        <v>390</v>
      </c>
      <c r="W10" s="99">
        <f t="shared" si="4"/>
        <v>440</v>
      </c>
      <c r="X10" s="99">
        <f t="shared" si="4"/>
        <v>100</v>
      </c>
      <c r="Y10" s="99">
        <f>SUM(Z10:AC10)</f>
        <v>945</v>
      </c>
      <c r="Z10" s="99">
        <f t="shared" ref="Z10:AC10" si="5">SUM(Z9)</f>
        <v>0</v>
      </c>
      <c r="AA10" s="99">
        <f t="shared" si="5"/>
        <v>420</v>
      </c>
      <c r="AB10" s="99">
        <f t="shared" si="5"/>
        <v>420</v>
      </c>
      <c r="AC10" s="99">
        <f t="shared" si="5"/>
        <v>105</v>
      </c>
      <c r="AD10" s="99">
        <f>SUM(AE10:AH10)</f>
        <v>830</v>
      </c>
      <c r="AE10" s="99">
        <f t="shared" ref="AE10:AH10" si="6">SUM(AE9)</f>
        <v>0</v>
      </c>
      <c r="AF10" s="99">
        <f t="shared" si="6"/>
        <v>250</v>
      </c>
      <c r="AG10" s="99">
        <f t="shared" si="6"/>
        <v>420</v>
      </c>
      <c r="AH10" s="99">
        <f t="shared" si="6"/>
        <v>160</v>
      </c>
      <c r="AI10" s="51"/>
      <c r="AJ10" s="51"/>
    </row>
    <row r="11" spans="1:36" ht="12.75" customHeight="1">
      <c r="A11" s="96" t="s">
        <v>47</v>
      </c>
      <c r="B11" s="96" t="s">
        <v>48</v>
      </c>
      <c r="C11" s="99"/>
      <c r="D11" s="98">
        <v>2</v>
      </c>
      <c r="E11" s="98"/>
      <c r="F11" s="98"/>
      <c r="G11" s="98"/>
      <c r="H11" s="98">
        <v>3</v>
      </c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15"/>
      <c r="AJ11" s="15"/>
    </row>
    <row r="12" spans="1:36" ht="12.75" customHeight="1">
      <c r="A12" s="97">
        <v>44</v>
      </c>
      <c r="B12" s="97" t="s">
        <v>50</v>
      </c>
      <c r="C12" s="99">
        <v>6</v>
      </c>
      <c r="D12" s="98">
        <v>30</v>
      </c>
      <c r="E12" s="98">
        <v>9000</v>
      </c>
      <c r="F12" s="98">
        <v>3000</v>
      </c>
      <c r="G12" s="98">
        <v>3000</v>
      </c>
      <c r="H12" s="98">
        <v>3000</v>
      </c>
      <c r="I12" s="98"/>
      <c r="J12" s="98">
        <v>3600</v>
      </c>
      <c r="K12" s="98">
        <v>1200</v>
      </c>
      <c r="L12" s="98">
        <v>1200</v>
      </c>
      <c r="M12" s="98">
        <v>1200</v>
      </c>
      <c r="N12" s="98"/>
      <c r="O12" s="98">
        <v>2400</v>
      </c>
      <c r="P12" s="98">
        <v>800</v>
      </c>
      <c r="Q12" s="98">
        <v>800</v>
      </c>
      <c r="R12" s="98">
        <v>800</v>
      </c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15"/>
      <c r="AJ12" s="15"/>
    </row>
    <row r="13" spans="1:36" ht="12.75" customHeight="1">
      <c r="A13" s="96"/>
      <c r="B13" s="100" t="s">
        <v>52</v>
      </c>
      <c r="C13" s="99">
        <v>6</v>
      </c>
      <c r="D13" s="99">
        <f>SUM(D12)</f>
        <v>30</v>
      </c>
      <c r="E13" s="99">
        <f>SUM(F13:I13)</f>
        <v>6000</v>
      </c>
      <c r="F13" s="99"/>
      <c r="G13" s="99">
        <f t="shared" ref="G13:I13" si="7">SUM(G12)</f>
        <v>3000</v>
      </c>
      <c r="H13" s="99">
        <f t="shared" si="7"/>
        <v>3000</v>
      </c>
      <c r="I13" s="99">
        <f t="shared" si="7"/>
        <v>0</v>
      </c>
      <c r="J13" s="99">
        <f>SUM(K13:N13)</f>
        <v>3600</v>
      </c>
      <c r="K13" s="99">
        <f t="shared" ref="K13:N13" si="8">SUM(K12)</f>
        <v>1200</v>
      </c>
      <c r="L13" s="99">
        <f t="shared" si="8"/>
        <v>1200</v>
      </c>
      <c r="M13" s="99">
        <f t="shared" si="8"/>
        <v>1200</v>
      </c>
      <c r="N13" s="99">
        <f t="shared" si="8"/>
        <v>0</v>
      </c>
      <c r="O13" s="99">
        <f>SUM(P13:S13)</f>
        <v>2400</v>
      </c>
      <c r="P13" s="99">
        <f t="shared" ref="P13:S13" si="9">SUM(P12)</f>
        <v>800</v>
      </c>
      <c r="Q13" s="99">
        <f t="shared" si="9"/>
        <v>800</v>
      </c>
      <c r="R13" s="99">
        <f t="shared" si="9"/>
        <v>800</v>
      </c>
      <c r="S13" s="99">
        <f t="shared" si="9"/>
        <v>0</v>
      </c>
      <c r="T13" s="99">
        <v>1500</v>
      </c>
      <c r="U13" s="99">
        <v>500</v>
      </c>
      <c r="V13" s="99">
        <v>500</v>
      </c>
      <c r="W13" s="99">
        <v>500</v>
      </c>
      <c r="X13" s="99">
        <f>SUM(X12)</f>
        <v>0</v>
      </c>
      <c r="Y13" s="99">
        <v>900</v>
      </c>
      <c r="Z13" s="99">
        <v>300</v>
      </c>
      <c r="AA13" s="99">
        <v>300</v>
      </c>
      <c r="AB13" s="99">
        <v>300</v>
      </c>
      <c r="AC13" s="99">
        <f>SUM(AC12)</f>
        <v>0</v>
      </c>
      <c r="AD13" s="99">
        <v>600</v>
      </c>
      <c r="AE13" s="99">
        <v>200</v>
      </c>
      <c r="AF13" s="99">
        <v>200</v>
      </c>
      <c r="AG13" s="99">
        <v>200</v>
      </c>
      <c r="AH13" s="99">
        <f>SUM(AH12)</f>
        <v>0</v>
      </c>
      <c r="AI13" s="51"/>
      <c r="AJ13" s="51"/>
    </row>
    <row r="14" spans="1:36" ht="12.75" customHeight="1">
      <c r="A14" s="96" t="s">
        <v>56</v>
      </c>
      <c r="B14" s="96" t="s">
        <v>57</v>
      </c>
      <c r="C14" s="99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15"/>
      <c r="AJ14" s="15"/>
    </row>
    <row r="15" spans="1:36" ht="12.75" customHeight="1">
      <c r="A15" s="97">
        <v>49</v>
      </c>
      <c r="B15" s="97" t="s">
        <v>60</v>
      </c>
      <c r="C15" s="99">
        <v>12</v>
      </c>
      <c r="D15" s="98">
        <v>12</v>
      </c>
      <c r="E15" s="98">
        <v>4280</v>
      </c>
      <c r="F15" s="98"/>
      <c r="G15" s="98">
        <v>1750</v>
      </c>
      <c r="H15" s="98">
        <v>2050</v>
      </c>
      <c r="I15" s="98">
        <v>480</v>
      </c>
      <c r="J15" s="98">
        <v>930</v>
      </c>
      <c r="K15" s="98"/>
      <c r="L15" s="98">
        <v>400</v>
      </c>
      <c r="M15" s="98">
        <v>450</v>
      </c>
      <c r="N15" s="98">
        <v>80</v>
      </c>
      <c r="O15" s="98">
        <v>1050</v>
      </c>
      <c r="P15" s="98"/>
      <c r="Q15" s="98">
        <v>450</v>
      </c>
      <c r="R15" s="98">
        <v>500</v>
      </c>
      <c r="S15" s="98">
        <v>100</v>
      </c>
      <c r="T15" s="98">
        <v>850</v>
      </c>
      <c r="U15" s="98"/>
      <c r="V15" s="98">
        <v>350</v>
      </c>
      <c r="W15" s="98">
        <v>400</v>
      </c>
      <c r="X15" s="98">
        <v>100</v>
      </c>
      <c r="Y15" s="98">
        <v>700</v>
      </c>
      <c r="Z15" s="98"/>
      <c r="AA15" s="98">
        <v>250</v>
      </c>
      <c r="AB15" s="98">
        <v>350</v>
      </c>
      <c r="AC15" s="98">
        <v>100</v>
      </c>
      <c r="AD15" s="98">
        <v>750</v>
      </c>
      <c r="AE15" s="98"/>
      <c r="AF15" s="98">
        <v>300</v>
      </c>
      <c r="AG15" s="98">
        <v>350</v>
      </c>
      <c r="AH15" s="98">
        <v>100</v>
      </c>
      <c r="AI15" s="15"/>
      <c r="AJ15" s="15"/>
    </row>
    <row r="16" spans="1:36" ht="12.75" customHeight="1">
      <c r="A16" s="96"/>
      <c r="B16" s="100" t="s">
        <v>62</v>
      </c>
      <c r="C16" s="99">
        <v>12</v>
      </c>
      <c r="D16" s="99">
        <f>SUM(D15)</f>
        <v>12</v>
      </c>
      <c r="E16" s="99">
        <f>SUM(F16:I16)</f>
        <v>4280</v>
      </c>
      <c r="F16" s="99">
        <f t="shared" ref="F16:I16" si="10">SUM(F15)</f>
        <v>0</v>
      </c>
      <c r="G16" s="99">
        <f t="shared" si="10"/>
        <v>1750</v>
      </c>
      <c r="H16" s="99">
        <f t="shared" si="10"/>
        <v>2050</v>
      </c>
      <c r="I16" s="99">
        <f t="shared" si="10"/>
        <v>480</v>
      </c>
      <c r="J16" s="99">
        <f>SUM(K16:N16)</f>
        <v>930</v>
      </c>
      <c r="K16" s="99">
        <f t="shared" ref="K16:N16" si="11">SUM(K15)</f>
        <v>0</v>
      </c>
      <c r="L16" s="99">
        <f t="shared" si="11"/>
        <v>400</v>
      </c>
      <c r="M16" s="99">
        <f t="shared" si="11"/>
        <v>450</v>
      </c>
      <c r="N16" s="99">
        <f t="shared" si="11"/>
        <v>80</v>
      </c>
      <c r="O16" s="99">
        <f>SUM(P16:S16)</f>
        <v>1050</v>
      </c>
      <c r="P16" s="99">
        <f t="shared" ref="P16:S16" si="12">SUM(P15)</f>
        <v>0</v>
      </c>
      <c r="Q16" s="99">
        <f t="shared" si="12"/>
        <v>450</v>
      </c>
      <c r="R16" s="99">
        <f t="shared" si="12"/>
        <v>500</v>
      </c>
      <c r="S16" s="99">
        <f t="shared" si="12"/>
        <v>100</v>
      </c>
      <c r="T16" s="99">
        <f>SUM(U16:X16)</f>
        <v>850</v>
      </c>
      <c r="U16" s="99">
        <f t="shared" ref="U16:X16" si="13">SUM(U15)</f>
        <v>0</v>
      </c>
      <c r="V16" s="99">
        <f t="shared" si="13"/>
        <v>350</v>
      </c>
      <c r="W16" s="99">
        <f t="shared" si="13"/>
        <v>400</v>
      </c>
      <c r="X16" s="99">
        <f t="shared" si="13"/>
        <v>100</v>
      </c>
      <c r="Y16" s="99">
        <f>SUM(Z16:AC16)</f>
        <v>700</v>
      </c>
      <c r="Z16" s="99">
        <f t="shared" ref="Z16:AC16" si="14">SUM(Z15)</f>
        <v>0</v>
      </c>
      <c r="AA16" s="99">
        <f t="shared" si="14"/>
        <v>250</v>
      </c>
      <c r="AB16" s="99">
        <f t="shared" si="14"/>
        <v>350</v>
      </c>
      <c r="AC16" s="99">
        <f t="shared" si="14"/>
        <v>100</v>
      </c>
      <c r="AD16" s="99">
        <f>SUM(AE16:AH16)</f>
        <v>750</v>
      </c>
      <c r="AE16" s="99">
        <f t="shared" ref="AE16:AH16" si="15">SUM(AE15)</f>
        <v>0</v>
      </c>
      <c r="AF16" s="99">
        <f t="shared" si="15"/>
        <v>300</v>
      </c>
      <c r="AG16" s="99">
        <f t="shared" si="15"/>
        <v>350</v>
      </c>
      <c r="AH16" s="99">
        <f t="shared" si="15"/>
        <v>100</v>
      </c>
      <c r="AI16" s="51"/>
      <c r="AJ16" s="51"/>
    </row>
    <row r="17" spans="1:36" ht="12.75" customHeight="1">
      <c r="A17" s="96"/>
      <c r="B17" s="100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51"/>
      <c r="AJ17" s="51"/>
    </row>
    <row r="18" spans="1:36" ht="12.75" customHeight="1">
      <c r="A18" s="96"/>
      <c r="B18" s="23" t="s">
        <v>77</v>
      </c>
      <c r="C18" s="99">
        <f t="shared" ref="C18:AH18" si="16">C10+C13+C16</f>
        <v>34</v>
      </c>
      <c r="D18" s="99">
        <f t="shared" si="16"/>
        <v>62</v>
      </c>
      <c r="E18" s="99">
        <f t="shared" si="16"/>
        <v>14345</v>
      </c>
      <c r="F18" s="99">
        <f t="shared" si="16"/>
        <v>0</v>
      </c>
      <c r="G18" s="99">
        <f t="shared" si="16"/>
        <v>6400</v>
      </c>
      <c r="H18" s="99">
        <f t="shared" si="16"/>
        <v>7240</v>
      </c>
      <c r="I18" s="99">
        <f t="shared" si="16"/>
        <v>705</v>
      </c>
      <c r="J18" s="99">
        <f t="shared" si="16"/>
        <v>5430</v>
      </c>
      <c r="K18" s="99">
        <f t="shared" si="16"/>
        <v>1200</v>
      </c>
      <c r="L18" s="99">
        <f t="shared" si="16"/>
        <v>1930</v>
      </c>
      <c r="M18" s="99">
        <f t="shared" si="16"/>
        <v>2120</v>
      </c>
      <c r="N18" s="99">
        <f t="shared" si="16"/>
        <v>180</v>
      </c>
      <c r="O18" s="99">
        <f t="shared" si="16"/>
        <v>4460</v>
      </c>
      <c r="P18" s="99">
        <f t="shared" si="16"/>
        <v>800</v>
      </c>
      <c r="Q18" s="99">
        <f t="shared" si="16"/>
        <v>1640</v>
      </c>
      <c r="R18" s="99">
        <f t="shared" si="16"/>
        <v>1810</v>
      </c>
      <c r="S18" s="99">
        <f t="shared" si="16"/>
        <v>210</v>
      </c>
      <c r="T18" s="99">
        <f t="shared" si="16"/>
        <v>3280</v>
      </c>
      <c r="U18" s="99">
        <f t="shared" si="16"/>
        <v>500</v>
      </c>
      <c r="V18" s="99">
        <f t="shared" si="16"/>
        <v>1240</v>
      </c>
      <c r="W18" s="99">
        <f t="shared" si="16"/>
        <v>1340</v>
      </c>
      <c r="X18" s="99">
        <f t="shared" si="16"/>
        <v>200</v>
      </c>
      <c r="Y18" s="99">
        <f t="shared" si="16"/>
        <v>2545</v>
      </c>
      <c r="Z18" s="99">
        <f t="shared" si="16"/>
        <v>300</v>
      </c>
      <c r="AA18" s="99">
        <f t="shared" si="16"/>
        <v>970</v>
      </c>
      <c r="AB18" s="99">
        <f t="shared" si="16"/>
        <v>1070</v>
      </c>
      <c r="AC18" s="99">
        <f t="shared" si="16"/>
        <v>205</v>
      </c>
      <c r="AD18" s="99">
        <f t="shared" si="16"/>
        <v>2180</v>
      </c>
      <c r="AE18" s="99">
        <f t="shared" si="16"/>
        <v>200</v>
      </c>
      <c r="AF18" s="99">
        <f t="shared" si="16"/>
        <v>750</v>
      </c>
      <c r="AG18" s="99">
        <f t="shared" si="16"/>
        <v>970</v>
      </c>
      <c r="AH18" s="99">
        <f t="shared" si="16"/>
        <v>260</v>
      </c>
      <c r="AI18" s="51"/>
      <c r="AJ18" s="51"/>
    </row>
    <row r="19" spans="1:36" ht="12.7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6" ht="12.75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6" ht="12.7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spans="1:36" ht="12.7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spans="1:36" ht="12.7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spans="1:36" ht="12.7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spans="1:36" ht="12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1:36" ht="12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spans="1:36" ht="12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spans="1:36" ht="12.7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6" ht="12.7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spans="1:36" ht="12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spans="1:36" ht="12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spans="1:36" ht="12.7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spans="1:36" ht="12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spans="1:36" ht="12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1:36" ht="12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spans="1:36" ht="12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1:36" ht="12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1:36" ht="12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ht="12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ht="12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ht="12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ht="12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ht="12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ht="12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spans="1:36" ht="12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6" spans="1:36" ht="12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</row>
    <row r="47" spans="1:36" ht="12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</row>
    <row r="48" spans="1:36" ht="12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</row>
    <row r="49" spans="1:36" ht="12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 ht="12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1:36" ht="12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</row>
    <row r="52" spans="1:36" ht="12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</row>
    <row r="53" spans="1:36" ht="12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ht="12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t="12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</row>
    <row r="56" spans="1:36" ht="12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</row>
    <row r="57" spans="1:36" ht="12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</row>
    <row r="58" spans="1:36" ht="12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</row>
    <row r="59" spans="1:36" ht="12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</row>
    <row r="60" spans="1:36" ht="12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</row>
    <row r="61" spans="1:36" ht="12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</row>
    <row r="62" spans="1:36" ht="12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</row>
    <row r="63" spans="1:36" ht="12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</row>
    <row r="64" spans="1:36" ht="12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</row>
    <row r="65" spans="1:36" ht="12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</row>
    <row r="66" spans="1:36" ht="12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</row>
    <row r="67" spans="1:36" ht="12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</row>
    <row r="68" spans="1:36" ht="12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</row>
    <row r="69" spans="1:36" ht="12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</row>
    <row r="70" spans="1:36" ht="12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</row>
    <row r="71" spans="1:36" ht="12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</row>
    <row r="72" spans="1:36" ht="12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</row>
    <row r="73" spans="1:36" ht="12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 ht="12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</row>
    <row r="75" spans="1:36" ht="12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</row>
    <row r="76" spans="1:36" ht="12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</row>
    <row r="77" spans="1:36" ht="12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</row>
    <row r="78" spans="1:36" ht="12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</row>
    <row r="79" spans="1:36" ht="12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</row>
    <row r="80" spans="1:36" ht="12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</row>
    <row r="81" spans="1:36" ht="12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</row>
    <row r="82" spans="1:36" ht="12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</row>
    <row r="83" spans="1:36" ht="12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</row>
    <row r="84" spans="1:36" ht="12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</row>
    <row r="85" spans="1:36" ht="12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</row>
    <row r="86" spans="1:36" ht="12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</row>
    <row r="87" spans="1:36" ht="12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</row>
    <row r="88" spans="1:36" ht="12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</row>
    <row r="89" spans="1:36" ht="12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</row>
    <row r="90" spans="1:36" ht="12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</row>
    <row r="91" spans="1:36" ht="12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</row>
    <row r="92" spans="1:36" ht="12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</row>
    <row r="93" spans="1:36" ht="12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</row>
    <row r="94" spans="1:36" ht="12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</row>
    <row r="95" spans="1:36" ht="12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</row>
    <row r="96" spans="1:36" ht="12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</row>
    <row r="97" spans="1:36" ht="12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</row>
    <row r="98" spans="1:36" ht="12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</row>
    <row r="99" spans="1:36" ht="12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</row>
    <row r="100" spans="1:36" ht="12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</row>
    <row r="101" spans="1:36" ht="12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</row>
    <row r="102" spans="1:36" ht="12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</row>
    <row r="103" spans="1:36" ht="12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</row>
    <row r="104" spans="1:36" ht="12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</row>
    <row r="105" spans="1:36" ht="12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</row>
    <row r="106" spans="1:36" ht="12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</row>
    <row r="107" spans="1:36" ht="12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</row>
    <row r="108" spans="1:36" ht="12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</row>
    <row r="109" spans="1:36" ht="12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</row>
    <row r="110" spans="1:36" ht="12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</row>
    <row r="111" spans="1:36" ht="12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</row>
    <row r="112" spans="1:36" ht="12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</row>
    <row r="113" spans="1:36" ht="12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</row>
    <row r="114" spans="1:36" ht="12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</row>
    <row r="115" spans="1:36" ht="12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</row>
    <row r="116" spans="1:36" ht="12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</row>
    <row r="117" spans="1:36" ht="12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</row>
    <row r="118" spans="1:36" ht="12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</row>
    <row r="119" spans="1:36" ht="12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</row>
    <row r="120" spans="1:36" ht="12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</row>
    <row r="121" spans="1:36" ht="12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</row>
    <row r="122" spans="1:36" ht="12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</row>
    <row r="123" spans="1:36" ht="12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</row>
    <row r="124" spans="1:36" ht="12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</row>
    <row r="125" spans="1:36" ht="12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</row>
    <row r="126" spans="1:36" ht="12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</row>
    <row r="127" spans="1:36" ht="12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</row>
    <row r="128" spans="1:36" ht="12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</row>
    <row r="129" spans="1:36" ht="12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</row>
    <row r="130" spans="1:36" ht="12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</row>
    <row r="131" spans="1:36" ht="12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</row>
    <row r="132" spans="1:36" ht="12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</row>
    <row r="133" spans="1:36" ht="12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</row>
    <row r="134" spans="1:36" ht="12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</row>
    <row r="135" spans="1:36" ht="12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</row>
    <row r="136" spans="1:36" ht="12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</row>
    <row r="137" spans="1:36" ht="12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</row>
    <row r="138" spans="1:36" ht="12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</row>
    <row r="139" spans="1:36" ht="12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</row>
    <row r="140" spans="1:36" ht="12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</row>
    <row r="141" spans="1:36" ht="12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</row>
    <row r="142" spans="1:36" ht="12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</row>
    <row r="143" spans="1:36" ht="12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</row>
    <row r="144" spans="1:36" ht="12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</row>
    <row r="145" spans="1:36" ht="12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</row>
    <row r="146" spans="1:36" ht="12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</row>
    <row r="147" spans="1:36" ht="12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</row>
    <row r="148" spans="1:36" ht="12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</row>
    <row r="149" spans="1:36" ht="12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</row>
    <row r="150" spans="1:36" ht="12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</row>
    <row r="151" spans="1:36" ht="12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</row>
    <row r="152" spans="1:36" ht="12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</row>
    <row r="153" spans="1:36" ht="12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</row>
    <row r="154" spans="1:36" ht="12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</row>
    <row r="155" spans="1:36" ht="12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</row>
    <row r="156" spans="1:36" ht="12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</row>
    <row r="157" spans="1:36" ht="12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</row>
    <row r="158" spans="1:36" ht="12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</row>
    <row r="159" spans="1:36" ht="12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</row>
    <row r="160" spans="1:36" ht="12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</row>
    <row r="161" spans="1:36" ht="12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</row>
    <row r="162" spans="1:36" ht="12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</row>
    <row r="163" spans="1:36" ht="12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</row>
    <row r="164" spans="1:36" ht="12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</row>
    <row r="165" spans="1:36" ht="12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</row>
    <row r="166" spans="1:36" ht="12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</row>
    <row r="167" spans="1:36" ht="12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</row>
    <row r="168" spans="1:36" ht="12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</row>
    <row r="169" spans="1:36" ht="12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</row>
    <row r="170" spans="1:36" ht="12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</row>
    <row r="171" spans="1:36" ht="12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</row>
    <row r="172" spans="1:36" ht="12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</row>
    <row r="173" spans="1:36" ht="12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</row>
    <row r="174" spans="1:36" ht="12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</row>
    <row r="175" spans="1:36" ht="12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</row>
    <row r="176" spans="1:36" ht="12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</row>
    <row r="177" spans="1:36" ht="12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</row>
    <row r="178" spans="1:36" ht="12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</row>
    <row r="179" spans="1:36" ht="12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</row>
    <row r="180" spans="1:36" ht="12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</row>
    <row r="181" spans="1:36" ht="12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</row>
    <row r="182" spans="1:36" ht="12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</row>
    <row r="183" spans="1:36" ht="12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</row>
    <row r="184" spans="1:36" ht="12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</row>
    <row r="185" spans="1:36" ht="12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</row>
    <row r="186" spans="1:36" ht="12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</row>
    <row r="187" spans="1:36" ht="12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</row>
    <row r="188" spans="1:36" ht="12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</row>
    <row r="189" spans="1:36" ht="12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</row>
    <row r="190" spans="1:36" ht="12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</row>
    <row r="191" spans="1:36" ht="12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</row>
    <row r="192" spans="1:36" ht="12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</row>
    <row r="193" spans="1:36" ht="12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</row>
    <row r="194" spans="1:36" ht="12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</row>
    <row r="195" spans="1:36" ht="12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</row>
    <row r="196" spans="1:36" ht="12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</row>
    <row r="197" spans="1:36" ht="12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</row>
    <row r="198" spans="1:36" ht="12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</row>
    <row r="199" spans="1:36" ht="12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</row>
    <row r="200" spans="1:36" ht="12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</row>
    <row r="201" spans="1:36" ht="12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</row>
    <row r="202" spans="1:36" ht="12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</row>
    <row r="203" spans="1:36" ht="12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</row>
    <row r="204" spans="1:36" ht="12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</row>
    <row r="205" spans="1:36" ht="12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</row>
    <row r="206" spans="1:36" ht="12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</row>
    <row r="207" spans="1:36" ht="12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</row>
    <row r="208" spans="1:36" ht="12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</row>
    <row r="209" spans="1:36" ht="12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</row>
    <row r="210" spans="1:36" ht="12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</row>
    <row r="211" spans="1:36" ht="12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</row>
    <row r="212" spans="1:36" ht="12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</row>
    <row r="213" spans="1:36" ht="12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</row>
    <row r="214" spans="1:36" ht="12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</row>
    <row r="215" spans="1:36" ht="12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</row>
    <row r="216" spans="1:36" ht="12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</row>
    <row r="217" spans="1:36" ht="12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</row>
    <row r="218" spans="1:36" ht="12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</row>
    <row r="219" spans="1:36" ht="12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</row>
    <row r="220" spans="1:36" ht="12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</row>
    <row r="221" spans="1:36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</row>
    <row r="222" spans="1:36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</row>
    <row r="223" spans="1:36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</row>
    <row r="224" spans="1:36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</row>
    <row r="225" spans="1:36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</row>
    <row r="226" spans="1:36" ht="15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</row>
    <row r="227" spans="1:36" ht="15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</row>
    <row r="228" spans="1:36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</row>
    <row r="229" spans="1:36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</row>
    <row r="230" spans="1:36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</row>
    <row r="231" spans="1:36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</row>
    <row r="232" spans="1:36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</row>
    <row r="233" spans="1:36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</row>
    <row r="234" spans="1:36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</row>
    <row r="235" spans="1:36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</row>
    <row r="236" spans="1:3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</row>
    <row r="237" spans="1:36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</row>
    <row r="238" spans="1:36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</row>
    <row r="239" spans="1:36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</row>
    <row r="240" spans="1:36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</row>
    <row r="241" spans="1:36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</row>
    <row r="242" spans="1:36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</row>
    <row r="243" spans="1:36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</row>
    <row r="244" spans="1:36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</row>
    <row r="245" spans="1:36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</row>
    <row r="246" spans="1:3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</row>
    <row r="247" spans="1:36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</row>
    <row r="248" spans="1:36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</row>
    <row r="249" spans="1:36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</row>
    <row r="250" spans="1:36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</row>
    <row r="251" spans="1:36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</row>
    <row r="252" spans="1:36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</row>
    <row r="253" spans="1:36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</row>
    <row r="254" spans="1:36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</row>
    <row r="255" spans="1:36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</row>
    <row r="256" spans="1:3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</row>
    <row r="257" spans="1:36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</row>
    <row r="258" spans="1:36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</row>
    <row r="259" spans="1:36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</row>
    <row r="260" spans="1:36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</row>
    <row r="261" spans="1:36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</row>
    <row r="262" spans="1:36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</row>
    <row r="263" spans="1:36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</row>
    <row r="264" spans="1:36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</row>
    <row r="265" spans="1:36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</row>
    <row r="266" spans="1:3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</row>
    <row r="267" spans="1:36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</row>
    <row r="268" spans="1:36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</row>
    <row r="269" spans="1:36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</row>
    <row r="270" spans="1:36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</row>
    <row r="271" spans="1:36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</row>
    <row r="272" spans="1:36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</row>
    <row r="273" spans="1:36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</row>
    <row r="274" spans="1:36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</row>
    <row r="275" spans="1:36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</row>
    <row r="276" spans="1:3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</row>
    <row r="277" spans="1:36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</row>
    <row r="278" spans="1:36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</row>
    <row r="279" spans="1:36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</row>
    <row r="280" spans="1:36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</row>
    <row r="281" spans="1:36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</row>
    <row r="282" spans="1:36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</row>
    <row r="283" spans="1:36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</row>
    <row r="284" spans="1:36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</row>
    <row r="285" spans="1:36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</row>
    <row r="286" spans="1:3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</row>
    <row r="287" spans="1:36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</row>
    <row r="288" spans="1:36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</row>
    <row r="289" spans="1:36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</row>
    <row r="290" spans="1:36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</row>
    <row r="291" spans="1:36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</row>
    <row r="292" spans="1:36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</row>
    <row r="293" spans="1:36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</row>
    <row r="294" spans="1:36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</row>
    <row r="295" spans="1:36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</row>
    <row r="296" spans="1:3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</row>
    <row r="297" spans="1:36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</row>
    <row r="298" spans="1:36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</row>
    <row r="299" spans="1:36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</row>
    <row r="300" spans="1:36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</row>
    <row r="301" spans="1:36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</row>
    <row r="302" spans="1:36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</row>
    <row r="303" spans="1:36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</row>
    <row r="304" spans="1:36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</row>
    <row r="305" spans="1:36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</row>
    <row r="306" spans="1:3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</row>
    <row r="307" spans="1:36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</row>
    <row r="308" spans="1:36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</row>
    <row r="309" spans="1:36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</row>
    <row r="310" spans="1:36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</row>
    <row r="311" spans="1:36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</row>
    <row r="312" spans="1:36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</row>
    <row r="313" spans="1:36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</row>
    <row r="314" spans="1:36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</row>
    <row r="315" spans="1:36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</row>
    <row r="316" spans="1:3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</row>
    <row r="317" spans="1:36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</row>
    <row r="318" spans="1:36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</row>
    <row r="319" spans="1:36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</row>
    <row r="320" spans="1:36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</row>
    <row r="321" spans="1:36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</row>
    <row r="322" spans="1:36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</row>
    <row r="323" spans="1:36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</row>
    <row r="324" spans="1:36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</row>
    <row r="325" spans="1:36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</row>
    <row r="326" spans="1:3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</row>
    <row r="327" spans="1:36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</row>
    <row r="328" spans="1:36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</row>
    <row r="329" spans="1:36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</row>
    <row r="330" spans="1:36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</row>
    <row r="331" spans="1:36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</row>
    <row r="332" spans="1:36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</row>
    <row r="333" spans="1:36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</row>
    <row r="334" spans="1:36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</row>
    <row r="335" spans="1:36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</row>
    <row r="336" spans="1:3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</row>
    <row r="337" spans="1:36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</row>
    <row r="338" spans="1:36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</row>
    <row r="339" spans="1:36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</row>
    <row r="340" spans="1:36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</row>
    <row r="341" spans="1:36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</row>
    <row r="342" spans="1:36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</row>
    <row r="343" spans="1:36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</row>
    <row r="344" spans="1:36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</row>
    <row r="345" spans="1:36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</row>
    <row r="346" spans="1:3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</row>
    <row r="347" spans="1:36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</row>
    <row r="348" spans="1:36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</row>
    <row r="349" spans="1:36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</row>
    <row r="350" spans="1:36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</row>
    <row r="351" spans="1:36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</row>
    <row r="352" spans="1:36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</row>
    <row r="353" spans="1:36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</row>
    <row r="354" spans="1:36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</row>
    <row r="355" spans="1:36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</row>
    <row r="356" spans="1:3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</row>
    <row r="357" spans="1:36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</row>
    <row r="358" spans="1:36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</row>
    <row r="359" spans="1:36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</row>
    <row r="360" spans="1:36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</row>
    <row r="361" spans="1:36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</row>
    <row r="362" spans="1:36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</row>
    <row r="363" spans="1:36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</row>
    <row r="364" spans="1:36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</row>
    <row r="365" spans="1:36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</row>
    <row r="366" spans="1:3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</row>
    <row r="367" spans="1:36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</row>
    <row r="368" spans="1:36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</row>
    <row r="369" spans="1:36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</row>
    <row r="370" spans="1:36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</row>
    <row r="371" spans="1:36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</row>
    <row r="372" spans="1:36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</row>
    <row r="373" spans="1:36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</row>
    <row r="374" spans="1:36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</row>
    <row r="375" spans="1:36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</row>
    <row r="376" spans="1:3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</row>
    <row r="377" spans="1:36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</row>
    <row r="378" spans="1:36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</row>
    <row r="379" spans="1:36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</row>
    <row r="380" spans="1:36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</row>
    <row r="381" spans="1:36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</row>
    <row r="382" spans="1:36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</row>
    <row r="383" spans="1:36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</row>
    <row r="384" spans="1:36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</row>
    <row r="385" spans="1:36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</row>
    <row r="386" spans="1:3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</row>
    <row r="387" spans="1:36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</row>
    <row r="388" spans="1:36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</row>
    <row r="389" spans="1:36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</row>
    <row r="390" spans="1:36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</row>
    <row r="391" spans="1:36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</row>
    <row r="392" spans="1:36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</row>
    <row r="393" spans="1:36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</row>
    <row r="394" spans="1:36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</row>
    <row r="395" spans="1:36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</row>
    <row r="396" spans="1:3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</row>
    <row r="397" spans="1:36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</row>
    <row r="398" spans="1:36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</row>
    <row r="399" spans="1:36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</row>
    <row r="400" spans="1:36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</row>
    <row r="401" spans="1:36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</row>
    <row r="402" spans="1:36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</row>
    <row r="403" spans="1:36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</row>
    <row r="404" spans="1:36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</row>
    <row r="405" spans="1:36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</row>
    <row r="406" spans="1:3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</row>
    <row r="407" spans="1:36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</row>
    <row r="408" spans="1:36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</row>
    <row r="409" spans="1:36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</row>
    <row r="410" spans="1:36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</row>
    <row r="411" spans="1:36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</row>
    <row r="412" spans="1:36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</row>
    <row r="413" spans="1:36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</row>
    <row r="414" spans="1:36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</row>
    <row r="415" spans="1:36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</row>
    <row r="416" spans="1:3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</row>
    <row r="417" spans="1:36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</row>
    <row r="418" spans="1:36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</row>
    <row r="419" spans="1:36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</row>
    <row r="420" spans="1:36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</row>
    <row r="421" spans="1:36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</row>
    <row r="422" spans="1:36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</row>
    <row r="423" spans="1:36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</row>
    <row r="424" spans="1:36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</row>
    <row r="425" spans="1:36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</row>
    <row r="426" spans="1:3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</row>
    <row r="427" spans="1:36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</row>
    <row r="428" spans="1:36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</row>
    <row r="429" spans="1:36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</row>
    <row r="430" spans="1:36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</row>
    <row r="431" spans="1:36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</row>
    <row r="432" spans="1:36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</row>
    <row r="433" spans="1:36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</row>
    <row r="434" spans="1:36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</row>
    <row r="435" spans="1:36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</row>
    <row r="436" spans="1:3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</row>
    <row r="437" spans="1:36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</row>
    <row r="438" spans="1:36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</row>
    <row r="439" spans="1:36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</row>
    <row r="440" spans="1:36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</row>
    <row r="441" spans="1:36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</row>
    <row r="442" spans="1:36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</row>
    <row r="443" spans="1:36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</row>
    <row r="444" spans="1:36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</row>
    <row r="445" spans="1:36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</row>
    <row r="446" spans="1:3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</row>
    <row r="447" spans="1:36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</row>
    <row r="448" spans="1:36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</row>
    <row r="449" spans="1:36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</row>
    <row r="450" spans="1:36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</row>
    <row r="451" spans="1:36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</row>
    <row r="452" spans="1:36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</row>
    <row r="453" spans="1:36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</row>
    <row r="454" spans="1:36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</row>
    <row r="455" spans="1:36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</row>
    <row r="456" spans="1:3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</row>
    <row r="457" spans="1:36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</row>
    <row r="458" spans="1:36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</row>
    <row r="459" spans="1:36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</row>
    <row r="460" spans="1:36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</row>
    <row r="461" spans="1:36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</row>
    <row r="462" spans="1:36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</row>
    <row r="463" spans="1:36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</row>
    <row r="464" spans="1:36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</row>
    <row r="465" spans="1:36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</row>
    <row r="466" spans="1:3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</row>
    <row r="467" spans="1:36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</row>
    <row r="468" spans="1:36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</row>
    <row r="469" spans="1:36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</row>
    <row r="470" spans="1:36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</row>
    <row r="471" spans="1:36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</row>
    <row r="472" spans="1:36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</row>
    <row r="473" spans="1:36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</row>
    <row r="474" spans="1:36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</row>
    <row r="475" spans="1:36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</row>
    <row r="476" spans="1:3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</row>
    <row r="477" spans="1:36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</row>
    <row r="478" spans="1:36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</row>
    <row r="479" spans="1:36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</row>
    <row r="480" spans="1:36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</row>
    <row r="481" spans="1:36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</row>
    <row r="482" spans="1:36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</row>
    <row r="483" spans="1:36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</row>
    <row r="484" spans="1:36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</row>
    <row r="485" spans="1:36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</row>
    <row r="486" spans="1:3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</row>
    <row r="487" spans="1:36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</row>
    <row r="488" spans="1:36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</row>
    <row r="489" spans="1:36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</row>
    <row r="490" spans="1:36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</row>
    <row r="491" spans="1:36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</row>
    <row r="492" spans="1:36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</row>
    <row r="493" spans="1:36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</row>
    <row r="494" spans="1:36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</row>
    <row r="495" spans="1:36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</row>
    <row r="496" spans="1:3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</row>
    <row r="497" spans="1:36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</row>
    <row r="498" spans="1:36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</row>
    <row r="499" spans="1:36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</row>
    <row r="500" spans="1:36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</row>
    <row r="501" spans="1:36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</row>
    <row r="502" spans="1:36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</row>
    <row r="503" spans="1:36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</row>
    <row r="504" spans="1:36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</row>
    <row r="505" spans="1:36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</row>
    <row r="506" spans="1:3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</row>
    <row r="507" spans="1:36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</row>
    <row r="508" spans="1:36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</row>
    <row r="509" spans="1:36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</row>
    <row r="510" spans="1:36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</row>
    <row r="511" spans="1:36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</row>
    <row r="512" spans="1:36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</row>
    <row r="513" spans="1:36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</row>
    <row r="514" spans="1:36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</row>
    <row r="515" spans="1:36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</row>
    <row r="516" spans="1:3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</row>
    <row r="517" spans="1:36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</row>
    <row r="518" spans="1:36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</row>
    <row r="519" spans="1:36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</row>
    <row r="520" spans="1:36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</row>
    <row r="521" spans="1:36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</row>
    <row r="522" spans="1:36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</row>
    <row r="523" spans="1:36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</row>
    <row r="524" spans="1:36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</row>
    <row r="525" spans="1:36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</row>
    <row r="526" spans="1:3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</row>
    <row r="527" spans="1:36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</row>
    <row r="528" spans="1:36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</row>
    <row r="529" spans="1:36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</row>
    <row r="530" spans="1:36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</row>
    <row r="531" spans="1:36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</row>
    <row r="532" spans="1:36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</row>
    <row r="533" spans="1:36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</row>
    <row r="534" spans="1:36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</row>
    <row r="535" spans="1:36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</row>
    <row r="536" spans="1:3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</row>
    <row r="537" spans="1:36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</row>
    <row r="538" spans="1:36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</row>
    <row r="539" spans="1:36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</row>
    <row r="540" spans="1:36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</row>
    <row r="541" spans="1:36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</row>
    <row r="542" spans="1:36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</row>
    <row r="543" spans="1:36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</row>
    <row r="544" spans="1:36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</row>
    <row r="545" spans="1:36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</row>
    <row r="546" spans="1:3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</row>
    <row r="547" spans="1:36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</row>
    <row r="548" spans="1:36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</row>
    <row r="549" spans="1:36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</row>
    <row r="550" spans="1:36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</row>
    <row r="551" spans="1:36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</row>
    <row r="552" spans="1:36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</row>
    <row r="553" spans="1:36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</row>
    <row r="554" spans="1:36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</row>
    <row r="555" spans="1:36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</row>
    <row r="556" spans="1:3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</row>
    <row r="557" spans="1:36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</row>
    <row r="558" spans="1:36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</row>
    <row r="559" spans="1:36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</row>
    <row r="560" spans="1:36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</row>
    <row r="561" spans="1:36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</row>
    <row r="562" spans="1:36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</row>
    <row r="563" spans="1:36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</row>
    <row r="564" spans="1:36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</row>
    <row r="565" spans="1:36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</row>
    <row r="566" spans="1:3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</row>
    <row r="567" spans="1:36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</row>
    <row r="568" spans="1:36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</row>
    <row r="569" spans="1:36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</row>
    <row r="570" spans="1:36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</row>
    <row r="571" spans="1:36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</row>
    <row r="572" spans="1:36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</row>
    <row r="573" spans="1:36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</row>
    <row r="574" spans="1:36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</row>
    <row r="575" spans="1:36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</row>
    <row r="576" spans="1:3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</row>
    <row r="577" spans="1:36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</row>
    <row r="578" spans="1:36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</row>
    <row r="579" spans="1:36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</row>
    <row r="580" spans="1:36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</row>
    <row r="581" spans="1:36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</row>
    <row r="582" spans="1:36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</row>
    <row r="583" spans="1:36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</row>
    <row r="584" spans="1:36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</row>
    <row r="585" spans="1:36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</row>
    <row r="586" spans="1:3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</row>
    <row r="587" spans="1:36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</row>
    <row r="588" spans="1:36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</row>
    <row r="589" spans="1:36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</row>
    <row r="590" spans="1:36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</row>
    <row r="591" spans="1:36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</row>
    <row r="592" spans="1:36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</row>
    <row r="593" spans="1:36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</row>
    <row r="594" spans="1:36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</row>
    <row r="595" spans="1:36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</row>
    <row r="596" spans="1:3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</row>
    <row r="597" spans="1:36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</row>
    <row r="598" spans="1:36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</row>
    <row r="599" spans="1:36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</row>
    <row r="600" spans="1:36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</row>
    <row r="601" spans="1:36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</row>
    <row r="602" spans="1:36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</row>
    <row r="603" spans="1:36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</row>
    <row r="604" spans="1:36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</row>
    <row r="605" spans="1:36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</row>
    <row r="606" spans="1:3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</row>
    <row r="607" spans="1:36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</row>
    <row r="608" spans="1:36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</row>
    <row r="609" spans="1:36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</row>
    <row r="610" spans="1:36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</row>
    <row r="611" spans="1:36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</row>
    <row r="612" spans="1:36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</row>
    <row r="613" spans="1:36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</row>
    <row r="614" spans="1:36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</row>
    <row r="615" spans="1:36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</row>
    <row r="616" spans="1:3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</row>
    <row r="617" spans="1:36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</row>
    <row r="618" spans="1:36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</row>
    <row r="619" spans="1:36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</row>
    <row r="620" spans="1:36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</row>
    <row r="621" spans="1:36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</row>
    <row r="622" spans="1:36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</row>
    <row r="623" spans="1:36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</row>
    <row r="624" spans="1:36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</row>
    <row r="625" spans="1:36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</row>
    <row r="626" spans="1:3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</row>
    <row r="627" spans="1:36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</row>
    <row r="628" spans="1:36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</row>
    <row r="629" spans="1:36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</row>
    <row r="630" spans="1:36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</row>
    <row r="631" spans="1:36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</row>
    <row r="632" spans="1:36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</row>
    <row r="633" spans="1:36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</row>
    <row r="634" spans="1:36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</row>
    <row r="635" spans="1:36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</row>
    <row r="636" spans="1:3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</row>
    <row r="637" spans="1:36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</row>
    <row r="638" spans="1:36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</row>
    <row r="639" spans="1:36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</row>
    <row r="640" spans="1:36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</row>
    <row r="641" spans="1:36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</row>
    <row r="642" spans="1:36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</row>
    <row r="643" spans="1:36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</row>
    <row r="644" spans="1:36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</row>
    <row r="645" spans="1:36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</row>
    <row r="646" spans="1:3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</row>
    <row r="647" spans="1:36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</row>
    <row r="648" spans="1:36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</row>
    <row r="649" spans="1:36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</row>
    <row r="650" spans="1:36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</row>
    <row r="651" spans="1:36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</row>
    <row r="652" spans="1:36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</row>
    <row r="653" spans="1:36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</row>
    <row r="654" spans="1:36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</row>
    <row r="655" spans="1:36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</row>
    <row r="656" spans="1:3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</row>
    <row r="657" spans="1:36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</row>
    <row r="658" spans="1:36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</row>
    <row r="659" spans="1:36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</row>
    <row r="660" spans="1:36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</row>
    <row r="661" spans="1:36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</row>
    <row r="662" spans="1:36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</row>
    <row r="663" spans="1:36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</row>
    <row r="664" spans="1:36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</row>
    <row r="665" spans="1:36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</row>
    <row r="666" spans="1:3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</row>
    <row r="667" spans="1:36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</row>
    <row r="668" spans="1:36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</row>
    <row r="669" spans="1:36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</row>
    <row r="670" spans="1:36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</row>
    <row r="671" spans="1:36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</row>
    <row r="672" spans="1:36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</row>
    <row r="673" spans="1:36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</row>
    <row r="674" spans="1:36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</row>
    <row r="675" spans="1:36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</row>
    <row r="676" spans="1:3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</row>
    <row r="677" spans="1:36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</row>
    <row r="678" spans="1:36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</row>
    <row r="679" spans="1:36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</row>
    <row r="680" spans="1:36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</row>
    <row r="681" spans="1:36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</row>
    <row r="682" spans="1:36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</row>
    <row r="683" spans="1:36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</row>
    <row r="684" spans="1:36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</row>
    <row r="685" spans="1:36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</row>
    <row r="686" spans="1:3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</row>
    <row r="687" spans="1:36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</row>
    <row r="688" spans="1:36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</row>
    <row r="689" spans="1:36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</row>
    <row r="690" spans="1:36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</row>
    <row r="691" spans="1:36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</row>
    <row r="692" spans="1:36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</row>
    <row r="693" spans="1:36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</row>
    <row r="694" spans="1:36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</row>
    <row r="695" spans="1:36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</row>
    <row r="696" spans="1:3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</row>
    <row r="697" spans="1:36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</row>
    <row r="698" spans="1:36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</row>
    <row r="699" spans="1:36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</row>
    <row r="700" spans="1:36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</row>
    <row r="701" spans="1:36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</row>
    <row r="702" spans="1:36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</row>
    <row r="703" spans="1:36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</row>
    <row r="704" spans="1:36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</row>
    <row r="705" spans="1:36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</row>
    <row r="706" spans="1:3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</row>
    <row r="707" spans="1:36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</row>
    <row r="708" spans="1:36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</row>
    <row r="709" spans="1:36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</row>
    <row r="710" spans="1:36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</row>
    <row r="711" spans="1:36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</row>
    <row r="712" spans="1:36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</row>
    <row r="713" spans="1:36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</row>
    <row r="714" spans="1:36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</row>
    <row r="715" spans="1:36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</row>
    <row r="716" spans="1:3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</row>
    <row r="717" spans="1:36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</row>
    <row r="718" spans="1:36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</row>
    <row r="719" spans="1:36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</row>
    <row r="720" spans="1:36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</row>
    <row r="721" spans="1:36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</row>
    <row r="722" spans="1:36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</row>
    <row r="723" spans="1:36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</row>
    <row r="724" spans="1:36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</row>
    <row r="725" spans="1:36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</row>
    <row r="726" spans="1:3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</row>
    <row r="727" spans="1:36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</row>
    <row r="728" spans="1:36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</row>
    <row r="729" spans="1:36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</row>
    <row r="730" spans="1:36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</row>
    <row r="731" spans="1:36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</row>
    <row r="732" spans="1:36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</row>
    <row r="733" spans="1:36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</row>
    <row r="734" spans="1:36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</row>
    <row r="735" spans="1:36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</row>
    <row r="736" spans="1:3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</row>
    <row r="737" spans="1:36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</row>
    <row r="738" spans="1:36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</row>
    <row r="739" spans="1:36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</row>
    <row r="740" spans="1:36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</row>
    <row r="741" spans="1:36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</row>
    <row r="742" spans="1:36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</row>
    <row r="743" spans="1:36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</row>
    <row r="744" spans="1:36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</row>
    <row r="745" spans="1:36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</row>
    <row r="746" spans="1:3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</row>
    <row r="747" spans="1:36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</row>
    <row r="748" spans="1:36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</row>
    <row r="749" spans="1:36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</row>
    <row r="750" spans="1:36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</row>
    <row r="751" spans="1:36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</row>
    <row r="752" spans="1:36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</row>
    <row r="753" spans="1:36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</row>
    <row r="754" spans="1:36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</row>
    <row r="755" spans="1:36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</row>
    <row r="756" spans="1:3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</row>
    <row r="757" spans="1:36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</row>
    <row r="758" spans="1:36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</row>
    <row r="759" spans="1:36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</row>
    <row r="760" spans="1:36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</row>
    <row r="761" spans="1:36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</row>
    <row r="762" spans="1:36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</row>
    <row r="763" spans="1:36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</row>
    <row r="764" spans="1:36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</row>
    <row r="765" spans="1:36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</row>
    <row r="766" spans="1:36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</row>
    <row r="767" spans="1:36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</row>
    <row r="768" spans="1:36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</row>
    <row r="769" spans="1:36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</row>
    <row r="770" spans="1:36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</row>
    <row r="771" spans="1:36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</row>
    <row r="772" spans="1:36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</row>
    <row r="773" spans="1:36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</row>
    <row r="774" spans="1:36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</row>
    <row r="775" spans="1:36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</row>
    <row r="776" spans="1:36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</row>
    <row r="777" spans="1:36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</row>
    <row r="778" spans="1:36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</row>
    <row r="779" spans="1:36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</row>
    <row r="780" spans="1:36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</row>
    <row r="781" spans="1:36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</row>
    <row r="782" spans="1:36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</row>
    <row r="783" spans="1:36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</row>
    <row r="784" spans="1:36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</row>
    <row r="785" spans="1:36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</row>
    <row r="786" spans="1:36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</row>
    <row r="787" spans="1:36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</row>
    <row r="788" spans="1:36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</row>
    <row r="789" spans="1:36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</row>
    <row r="790" spans="1:36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</row>
    <row r="791" spans="1:36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</row>
    <row r="792" spans="1:36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</row>
    <row r="793" spans="1:36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</row>
    <row r="794" spans="1:36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</row>
    <row r="795" spans="1:36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</row>
    <row r="796" spans="1:36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</row>
    <row r="797" spans="1:36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</row>
    <row r="798" spans="1:36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</row>
    <row r="799" spans="1:36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</row>
    <row r="800" spans="1:36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</row>
    <row r="801" spans="1:36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</row>
    <row r="802" spans="1:36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</row>
    <row r="803" spans="1:36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</row>
    <row r="804" spans="1:36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</row>
    <row r="805" spans="1:36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</row>
    <row r="806" spans="1:36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</row>
    <row r="807" spans="1:36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</row>
    <row r="808" spans="1:36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</row>
    <row r="809" spans="1:36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</row>
    <row r="810" spans="1:36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</row>
    <row r="811" spans="1:36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</row>
    <row r="812" spans="1:36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</row>
    <row r="813" spans="1:36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</row>
    <row r="814" spans="1:36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</row>
    <row r="815" spans="1:36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</row>
    <row r="816" spans="1:36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</row>
    <row r="817" spans="1:36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</row>
    <row r="818" spans="1:36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</row>
    <row r="819" spans="1:36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</row>
    <row r="820" spans="1:36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</row>
    <row r="821" spans="1:36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</row>
    <row r="822" spans="1:36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</row>
    <row r="823" spans="1:36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</row>
    <row r="824" spans="1:36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</row>
    <row r="825" spans="1:36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</row>
    <row r="826" spans="1:36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</row>
    <row r="827" spans="1:36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</row>
    <row r="828" spans="1:36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</row>
    <row r="829" spans="1:36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</row>
    <row r="830" spans="1:36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</row>
    <row r="831" spans="1:36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</row>
    <row r="832" spans="1:36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</row>
    <row r="833" spans="1:36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</row>
    <row r="834" spans="1:36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</row>
    <row r="835" spans="1:36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</row>
    <row r="836" spans="1:36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</row>
    <row r="837" spans="1:36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</row>
    <row r="838" spans="1:36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</row>
    <row r="839" spans="1:36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</row>
    <row r="840" spans="1:36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</row>
    <row r="841" spans="1:36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</row>
    <row r="842" spans="1:36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</row>
    <row r="843" spans="1:36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</row>
    <row r="844" spans="1:36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</row>
    <row r="845" spans="1:36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</row>
    <row r="846" spans="1:36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</row>
    <row r="847" spans="1:36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</row>
    <row r="848" spans="1:36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</row>
    <row r="849" spans="1:36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</row>
    <row r="850" spans="1:36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</row>
    <row r="851" spans="1:36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</row>
    <row r="852" spans="1:36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</row>
    <row r="853" spans="1:36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</row>
    <row r="854" spans="1:36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</row>
    <row r="855" spans="1:36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</row>
    <row r="856" spans="1:36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</row>
    <row r="857" spans="1:36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</row>
    <row r="858" spans="1:36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</row>
    <row r="859" spans="1:36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</row>
    <row r="860" spans="1:36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</row>
    <row r="861" spans="1:36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</row>
    <row r="862" spans="1:36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</row>
    <row r="863" spans="1:36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</row>
    <row r="864" spans="1:36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</row>
    <row r="865" spans="1:36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</row>
    <row r="866" spans="1:36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</row>
    <row r="867" spans="1:36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</row>
    <row r="868" spans="1:36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</row>
    <row r="869" spans="1:36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</row>
    <row r="870" spans="1:36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</row>
    <row r="871" spans="1:36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</row>
    <row r="872" spans="1:36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</row>
    <row r="873" spans="1:36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</row>
    <row r="874" spans="1:36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</row>
    <row r="875" spans="1:36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</row>
    <row r="876" spans="1:36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</row>
    <row r="877" spans="1:36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</row>
    <row r="878" spans="1:36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</row>
    <row r="879" spans="1:36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</row>
    <row r="880" spans="1:36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</row>
    <row r="881" spans="1:36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</row>
    <row r="882" spans="1:36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</row>
    <row r="883" spans="1:36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</row>
    <row r="884" spans="1:36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</row>
    <row r="885" spans="1:36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</row>
    <row r="886" spans="1:36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</row>
    <row r="887" spans="1:36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</row>
    <row r="888" spans="1:36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</row>
    <row r="889" spans="1:36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</row>
    <row r="890" spans="1:36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</row>
    <row r="891" spans="1:36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</row>
    <row r="892" spans="1:36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</row>
    <row r="893" spans="1:36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</row>
    <row r="894" spans="1:36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</row>
    <row r="895" spans="1:36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</row>
    <row r="896" spans="1:36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</row>
    <row r="897" spans="1:36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</row>
    <row r="898" spans="1:36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</row>
    <row r="899" spans="1:36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</row>
    <row r="900" spans="1:36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</row>
    <row r="901" spans="1:36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</row>
    <row r="902" spans="1:36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</row>
    <row r="903" spans="1:36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</row>
    <row r="904" spans="1:36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</row>
    <row r="905" spans="1:36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</row>
    <row r="906" spans="1:36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</row>
    <row r="907" spans="1:36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</row>
    <row r="908" spans="1:36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</row>
    <row r="909" spans="1:36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</row>
    <row r="910" spans="1:36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</row>
    <row r="911" spans="1:36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</row>
    <row r="912" spans="1:36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</row>
    <row r="913" spans="1:36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</row>
    <row r="914" spans="1:36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</row>
    <row r="915" spans="1:36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</row>
    <row r="916" spans="1:36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</row>
    <row r="917" spans="1:36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</row>
    <row r="918" spans="1:36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</row>
    <row r="919" spans="1:36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</row>
    <row r="920" spans="1:36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</row>
    <row r="921" spans="1:36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</row>
    <row r="922" spans="1:36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</row>
    <row r="923" spans="1:36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</row>
    <row r="924" spans="1:36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</row>
    <row r="925" spans="1:36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</row>
    <row r="926" spans="1:36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</row>
    <row r="927" spans="1:36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</row>
    <row r="928" spans="1:36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</row>
    <row r="929" spans="1:36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</row>
    <row r="930" spans="1:36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</row>
    <row r="931" spans="1:36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</row>
    <row r="932" spans="1:36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</row>
    <row r="933" spans="1:36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</row>
    <row r="934" spans="1:36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</row>
    <row r="935" spans="1:36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</row>
    <row r="936" spans="1:36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</row>
    <row r="937" spans="1:36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</row>
    <row r="938" spans="1:36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</row>
    <row r="939" spans="1:36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</row>
    <row r="940" spans="1:36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</row>
    <row r="941" spans="1:36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</row>
    <row r="942" spans="1:36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</row>
    <row r="943" spans="1:36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</row>
    <row r="944" spans="1:36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</row>
    <row r="945" spans="1:36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</row>
    <row r="946" spans="1:36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</row>
    <row r="947" spans="1:36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</row>
    <row r="948" spans="1:36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</row>
    <row r="949" spans="1:36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</row>
    <row r="950" spans="1:36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</row>
    <row r="951" spans="1:36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</row>
    <row r="952" spans="1:36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</row>
    <row r="953" spans="1:36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</row>
    <row r="954" spans="1:36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</row>
    <row r="955" spans="1:36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</row>
    <row r="956" spans="1:36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</row>
    <row r="957" spans="1:36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</row>
    <row r="958" spans="1:36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</row>
    <row r="959" spans="1:36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</row>
    <row r="960" spans="1:36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</row>
    <row r="961" spans="1:36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</row>
    <row r="962" spans="1:36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</row>
    <row r="963" spans="1:36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</row>
    <row r="964" spans="1:36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</row>
    <row r="965" spans="1:36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</row>
    <row r="966" spans="1:36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</row>
    <row r="967" spans="1:36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</row>
    <row r="968" spans="1:36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</row>
    <row r="969" spans="1:36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</row>
    <row r="970" spans="1:36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</row>
    <row r="971" spans="1:36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</row>
    <row r="972" spans="1:36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</row>
    <row r="973" spans="1:36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</row>
    <row r="974" spans="1:36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</row>
    <row r="975" spans="1:36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</row>
    <row r="976" spans="1:36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</row>
    <row r="977" spans="1:36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</row>
    <row r="978" spans="1:36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</row>
    <row r="979" spans="1:36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</row>
    <row r="980" spans="1:36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</row>
    <row r="981" spans="1:36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</row>
    <row r="982" spans="1:36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</row>
    <row r="983" spans="1:36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</row>
    <row r="984" spans="1:36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</row>
    <row r="985" spans="1:36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</row>
    <row r="986" spans="1:36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</row>
    <row r="987" spans="1:36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</row>
    <row r="988" spans="1:36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</row>
    <row r="989" spans="1:36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</row>
    <row r="990" spans="1:36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</row>
    <row r="991" spans="1:36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</row>
    <row r="992" spans="1:36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</row>
    <row r="993" spans="1:36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</row>
    <row r="994" spans="1:36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</row>
    <row r="995" spans="1:36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</row>
    <row r="996" spans="1:36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</row>
    <row r="997" spans="1:36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</row>
    <row r="998" spans="1:36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</row>
    <row r="999" spans="1:36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</row>
  </sheetData>
  <mergeCells count="14">
    <mergeCell ref="Y6:AC6"/>
    <mergeCell ref="A1:AH1"/>
    <mergeCell ref="A2:AH2"/>
    <mergeCell ref="B4:I4"/>
    <mergeCell ref="A5:A7"/>
    <mergeCell ref="B5:B7"/>
    <mergeCell ref="C5:C7"/>
    <mergeCell ref="E5:AH5"/>
    <mergeCell ref="AD6:AH6"/>
    <mergeCell ref="D5:D7"/>
    <mergeCell ref="E6:I6"/>
    <mergeCell ref="J6:N6"/>
    <mergeCell ref="O6:S6"/>
    <mergeCell ref="T6:X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PL1_CSVC_MN</vt:lpstr>
      <vt:lpstr>PL2_CSVC_TH</vt:lpstr>
      <vt:lpstr>PL3_CSVC_TH&amp;THCS, THCS</vt:lpstr>
      <vt:lpstr>PL5_TB_MN_TH-THCS_THPT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THANHSEN</dc:creator>
  <cp:lastModifiedBy>PHU HUNG</cp:lastModifiedBy>
  <dcterms:created xsi:type="dcterms:W3CDTF">2026-09-16T08:10:55Z</dcterms:created>
  <dcterms:modified xsi:type="dcterms:W3CDTF">2026-10-05T08:23:10Z</dcterms:modified>
</cp:coreProperties>
</file>