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1075" windowHeight="9540"/>
  </bookViews>
  <sheets>
    <sheet name="Chuẩn nghèo Giai đoạn 2022-2025" sheetId="1" r:id="rId1"/>
    <sheet name="Chuẩn nghèo Giai đoạn 2027-2030" sheetId="2" r:id="rId2"/>
  </sheets>
  <calcPr calcId="145621"/>
</workbook>
</file>

<file path=xl/calcChain.xml><?xml version="1.0" encoding="utf-8"?>
<calcChain xmlns="http://schemas.openxmlformats.org/spreadsheetml/2006/main">
  <c r="N25" i="2" l="1"/>
  <c r="I30" i="2" l="1"/>
  <c r="F30" i="2"/>
  <c r="I26" i="1" l="1"/>
  <c r="F26" i="1"/>
  <c r="K30" i="2" l="1"/>
  <c r="L30" i="2" s="1"/>
  <c r="L29" i="2"/>
  <c r="L23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14" i="2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10" i="1"/>
  <c r="E30" i="2"/>
  <c r="G30" i="2" s="1"/>
  <c r="H30" i="2"/>
  <c r="J30" i="2" s="1"/>
  <c r="E26" i="1"/>
  <c r="G26" i="1" s="1"/>
  <c r="H26" i="1"/>
  <c r="J26" i="1" s="1"/>
</calcChain>
</file>

<file path=xl/sharedStrings.xml><?xml version="1.0" encoding="utf-8"?>
<sst xmlns="http://schemas.openxmlformats.org/spreadsheetml/2006/main" count="137" uniqueCount="66">
  <si>
    <t>ỦY BAN NHÂN DÂN
XÃ ĐỨC THỌ</t>
  </si>
  <si>
    <t>CỘNG HÒA XÃ HỘI CHỦ NGHĨA VIỆT NAM
Độc lập - Tự do - Hạnh phúc</t>
  </si>
  <si>
    <t>Năm rà soát: 2026</t>
  </si>
  <si>
    <t>TT</t>
  </si>
  <si>
    <t>Thôn</t>
  </si>
  <si>
    <t>Hộ nghèo</t>
  </si>
  <si>
    <t>Hộ cận nghèo</t>
  </si>
  <si>
    <t>Số hộ</t>
  </si>
  <si>
    <t>Nhân khẩu</t>
  </si>
  <si>
    <t>Số nhân khẩu</t>
  </si>
  <si>
    <t>Tỷ lệ % hộ nghèo</t>
  </si>
  <si>
    <t>Tỷ lệ % hộ cận nghèo</t>
  </si>
  <si>
    <t>A</t>
  </si>
  <si>
    <t>B</t>
  </si>
  <si>
    <t>5=3/1</t>
  </si>
  <si>
    <t>8 =6/1</t>
  </si>
  <si>
    <t>Thôn Mai Hồ</t>
  </si>
  <si>
    <t>Thôn Yên Trấn</t>
  </si>
  <si>
    <t>Thôn Yên Trung</t>
  </si>
  <si>
    <t xml:space="preserve"> </t>
  </si>
  <si>
    <t>Thôn Yên Liên</t>
  </si>
  <si>
    <t>Thôn Yên Long</t>
  </si>
  <si>
    <t>Thôn Đức Phong</t>
  </si>
  <si>
    <t>Thôn Trần Phú</t>
  </si>
  <si>
    <t>Thôn Tùng Ảnh</t>
  </si>
  <si>
    <t>Thôn Đức Sơn</t>
  </si>
  <si>
    <t>Thôn Thượng Long</t>
  </si>
  <si>
    <t>Thôn Tân Dân</t>
  </si>
  <si>
    <t>Thôn Hạ Long</t>
  </si>
  <si>
    <t>Thôn Đức Lập</t>
  </si>
  <si>
    <t>Thôn Hòa Lạc</t>
  </si>
  <si>
    <t>Thôn Đức Hòa</t>
  </si>
  <si>
    <t>Thôn Đức Lạc</t>
  </si>
  <si>
    <t>Tổng cộng</t>
  </si>
  <si>
    <t>Mẫu số 3.1. Tổng hợp kết quả rà soát, công nhận hộ nghèo, hộ cận nghèo, hộ thoát nghèo</t>
  </si>
  <si>
    <t>Cơ quan/đơn vị báo cáo:</t>
  </si>
  <si>
    <t>Báo cáo: ²</t>
  </si>
  <si>
    <t>Cơ quan/đơn vị nhận báo cáo:</t>
  </si>
  <si>
    <t>Kỳ báo cáo: ³</t>
  </si>
  <si>
    <t>Ngày báo cáo: ⁴</t>
  </si>
  <si>
    <t>TỔNG HỢP KẾT QUẢ RÀ SOÁT, CÔNG NHẬN HỘ NGHÈO,
HỘ CẬN NGHÈO VÀ HỘ THOÁT NGHÈO ⁵</t>
  </si>
  <si>
    <t>Thôn/Tổ dân phố</t>
  </si>
  <si>
    <t>Tổng số hộ dân cư (tại thời điểm
rà soát)</t>
  </si>
  <si>
    <t>Tổng số
hộ nghèo</t>
  </si>
  <si>
    <t>Tổng số
hộ cận nghèo</t>
  </si>
  <si>
    <t>Tổng số
hộ thoát nghèo</t>
  </si>
  <si>
    <t>Tỷ lệ</t>
  </si>
  <si>
    <t>1</t>
  </si>
  <si>
    <t>2</t>
  </si>
  <si>
    <t>3</t>
  </si>
  <si>
    <t>Đơn vị tính</t>
  </si>
  <si>
    <t>Hộ</t>
  </si>
  <si>
    <t>Người</t>
  </si>
  <si>
    <t>%</t>
  </si>
  <si>
    <t xml:space="preserve">Tổng cộng  </t>
  </si>
  <si>
    <t>UBND xã Đức Thọ</t>
  </si>
  <si>
    <t>Sở Nông nghiệp&amp;Môi trường</t>
  </si>
  <si>
    <t>Sơ bộ</t>
  </si>
  <si>
    <t>Năm 2026</t>
  </si>
  <si>
    <r>
      <t xml:space="preserve">Mẫu số 7.1
TỔNG HỢP KẾT QUẢ RÀ SOÁT HỘ NGHÈO, HỘ CẬN NGHÈO THEO CHUẨN NGHÈO GIAI ĐOẠN 2022-2025
</t>
    </r>
    <r>
      <rPr>
        <b/>
        <i/>
        <sz val="12"/>
        <rFont val="Times New Roman"/>
        <family val="1"/>
      </rPr>
      <t>(Áp dụng cho cấp xã)</t>
    </r>
  </si>
  <si>
    <r>
      <t xml:space="preserve">Tổng số hộ dân cư </t>
    </r>
    <r>
      <rPr>
        <i/>
        <sz val="10"/>
        <rFont val="Times New Roman"/>
        <family val="1"/>
      </rPr>
      <t>(tại thời điểm rà soát)</t>
    </r>
  </si>
  <si>
    <r>
      <t xml:space="preserve">Kết quả rà soát </t>
    </r>
    <r>
      <rPr>
        <sz val="10"/>
        <rFont val="Times New Roman"/>
        <family val="1"/>
      </rPr>
      <t>(sơ bộ)</t>
    </r>
  </si>
  <si>
    <t>5=(3/1) x 100</t>
  </si>
  <si>
    <t>8=(6/1) x 100</t>
  </si>
  <si>
    <t>10=(9/1) x 100</t>
  </si>
  <si>
    <t>(Kèm theo Báo cáo số      /BC-UBND ngày 29/10/2026 của UBND xã Đức Thọ)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</si>
</sst>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7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i/>
      <sz val="10"/>
      <name val="Times New Roman"/>
      <family val="1"/>
    </font>
    <font>
      <sz val="11"/>
      <name val="Carlito"/>
    </font>
    <font>
      <sz val="10"/>
      <name val="Arial"/>
      <family val="2"/>
    </font>
    <font>
      <sz val="14"/>
      <name val=".VnTime"/>
      <family val="2"/>
    </font>
    <font>
      <sz val="12"/>
      <color theme="1"/>
      <name val="Times New Roman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i/>
      <sz val="12"/>
      <name val="Times New Roman"/>
      <family val="1"/>
    </font>
    <font>
      <b/>
      <i/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6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8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9" fillId="0" borderId="0"/>
    <xf numFmtId="0" fontId="3" fillId="0" borderId="0"/>
    <xf numFmtId="9" fontId="3" fillId="0" borderId="0" applyFont="0" applyFill="0" applyBorder="0" applyAlignment="0" applyProtection="0"/>
  </cellStyleXfs>
  <cellXfs count="56">
    <xf numFmtId="0" fontId="0" fillId="0" borderId="0" xfId="0"/>
    <xf numFmtId="3" fontId="3" fillId="2" borderId="1" xfId="1" applyNumberFormat="1" applyFont="1" applyFill="1" applyBorder="1" applyAlignment="1">
      <alignment horizontal="center" vertical="center"/>
    </xf>
    <xf numFmtId="3" fontId="4" fillId="0" borderId="1" xfId="1" applyNumberFormat="1" applyFont="1" applyBorder="1" applyAlignment="1">
      <alignment horizontal="center" vertical="center" wrapText="1"/>
    </xf>
    <xf numFmtId="0" fontId="10" fillId="2" borderId="1" xfId="5" applyNumberFormat="1" applyFont="1" applyFill="1" applyBorder="1" applyAlignment="1">
      <alignment horizontal="center" vertical="center" wrapText="1"/>
    </xf>
    <xf numFmtId="0" fontId="5" fillId="2" borderId="1" xfId="5" applyNumberFormat="1" applyFont="1" applyFill="1" applyBorder="1" applyAlignment="1">
      <alignment horizontal="center" vertical="center" wrapText="1"/>
    </xf>
    <xf numFmtId="0" fontId="3" fillId="0" borderId="0" xfId="5" applyFont="1" applyAlignment="1">
      <alignment horizontal="center"/>
    </xf>
    <xf numFmtId="0" fontId="3" fillId="0" borderId="1" xfId="4" applyFont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 wrapText="1"/>
    </xf>
    <xf numFmtId="0" fontId="3" fillId="2" borderId="1" xfId="4" applyFont="1" applyFill="1" applyBorder="1" applyAlignment="1">
      <alignment horizontal="left" vertical="center"/>
    </xf>
    <xf numFmtId="0" fontId="3" fillId="2" borderId="1" xfId="4" applyFont="1" applyFill="1" applyBorder="1" applyAlignment="1">
      <alignment horizontal="left" vertical="center" wrapText="1"/>
    </xf>
    <xf numFmtId="3" fontId="3" fillId="2" borderId="1" xfId="5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3" fillId="0" borderId="1" xfId="5" applyFont="1" applyBorder="1" applyAlignment="1">
      <alignment horizontal="center" vertical="center" wrapText="1"/>
    </xf>
    <xf numFmtId="0" fontId="3" fillId="0" borderId="0" xfId="5" applyFont="1"/>
    <xf numFmtId="0" fontId="11" fillId="0" borderId="0" xfId="5" applyFont="1"/>
    <xf numFmtId="3" fontId="4" fillId="2" borderId="1" xfId="5" applyNumberFormat="1" applyFont="1" applyFill="1" applyBorder="1" applyAlignment="1">
      <alignment horizontal="center" vertical="center" wrapText="1"/>
    </xf>
    <xf numFmtId="2" fontId="4" fillId="2" borderId="1" xfId="5" applyNumberFormat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0" xfId="0" applyFont="1"/>
    <xf numFmtId="0" fontId="11" fillId="0" borderId="0" xfId="0" applyFont="1"/>
    <xf numFmtId="2" fontId="3" fillId="0" borderId="1" xfId="5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1" applyFont="1"/>
    <xf numFmtId="0" fontId="11" fillId="0" borderId="0" xfId="1" applyFont="1"/>
    <xf numFmtId="0" fontId="10" fillId="0" borderId="1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  <xf numFmtId="2" fontId="4" fillId="0" borderId="1" xfId="1" applyNumberFormat="1" applyFont="1" applyBorder="1" applyAlignment="1">
      <alignment horizontal="center" vertical="center" wrapText="1"/>
    </xf>
    <xf numFmtId="0" fontId="4" fillId="0" borderId="0" xfId="1" applyFont="1"/>
    <xf numFmtId="1" fontId="3" fillId="0" borderId="1" xfId="1" applyNumberFormat="1" applyFont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center" wrapText="1"/>
    </xf>
    <xf numFmtId="0" fontId="10" fillId="2" borderId="1" xfId="5" applyNumberFormat="1" applyFont="1" applyFill="1" applyBorder="1" applyAlignment="1">
      <alignment horizontal="center" vertical="center" wrapText="1"/>
    </xf>
    <xf numFmtId="0" fontId="15" fillId="0" borderId="0" xfId="5" applyFont="1"/>
    <xf numFmtId="0" fontId="15" fillId="0" borderId="0" xfId="0" applyFont="1"/>
    <xf numFmtId="0" fontId="16" fillId="0" borderId="0" xfId="1" applyFont="1"/>
    <xf numFmtId="0" fontId="16" fillId="0" borderId="0" xfId="0" applyFont="1"/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wrapText="1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center"/>
    </xf>
    <xf numFmtId="0" fontId="10" fillId="0" borderId="1" xfId="1" applyFont="1" applyBorder="1" applyAlignment="1">
      <alignment horizontal="center" vertical="center" wrapText="1"/>
    </xf>
    <xf numFmtId="0" fontId="16" fillId="0" borderId="0" xfId="1" applyFont="1" applyAlignment="1">
      <alignment horizontal="center" vertical="center" wrapText="1"/>
    </xf>
    <xf numFmtId="0" fontId="4" fillId="2" borderId="3" xfId="5" applyNumberFormat="1" applyFont="1" applyFill="1" applyBorder="1" applyAlignment="1">
      <alignment horizontal="center" vertical="center" wrapText="1"/>
    </xf>
    <xf numFmtId="0" fontId="4" fillId="2" borderId="4" xfId="5" applyNumberFormat="1" applyFont="1" applyFill="1" applyBorder="1" applyAlignment="1">
      <alignment horizontal="center" vertical="center" wrapText="1"/>
    </xf>
    <xf numFmtId="0" fontId="4" fillId="2" borderId="0" xfId="5" applyNumberFormat="1" applyFont="1" applyFill="1" applyBorder="1" applyAlignment="1">
      <alignment horizontal="center" vertical="center" wrapText="1"/>
    </xf>
    <xf numFmtId="0" fontId="10" fillId="2" borderId="1" xfId="5" applyNumberFormat="1" applyFont="1" applyFill="1" applyBorder="1" applyAlignment="1">
      <alignment horizontal="center" vertical="center" wrapText="1"/>
    </xf>
    <xf numFmtId="0" fontId="4" fillId="2" borderId="2" xfId="5" applyNumberFormat="1" applyFont="1" applyFill="1" applyBorder="1" applyAlignment="1">
      <alignment horizontal="center" vertical="center" wrapText="1"/>
    </xf>
    <xf numFmtId="14" fontId="14" fillId="2" borderId="3" xfId="5" applyNumberFormat="1" applyFont="1" applyFill="1" applyBorder="1" applyAlignment="1">
      <alignment horizontal="center" vertical="center"/>
    </xf>
    <xf numFmtId="0" fontId="14" fillId="2" borderId="4" xfId="5" applyNumberFormat="1" applyFont="1" applyFill="1" applyBorder="1" applyAlignment="1">
      <alignment horizontal="center" vertical="center"/>
    </xf>
    <xf numFmtId="0" fontId="14" fillId="2" borderId="1" xfId="5" applyNumberFormat="1" applyFont="1" applyFill="1" applyBorder="1" applyAlignment="1">
      <alignment horizontal="left" vertical="center" wrapText="1"/>
    </xf>
    <xf numFmtId="0" fontId="14" fillId="2" borderId="1" xfId="5" applyNumberFormat="1" applyFont="1" applyFill="1" applyBorder="1" applyAlignment="1">
      <alignment vertical="center"/>
    </xf>
    <xf numFmtId="0" fontId="14" fillId="2" borderId="1" xfId="5" applyNumberFormat="1" applyFont="1" applyFill="1" applyBorder="1" applyAlignment="1">
      <alignment horizontal="left" vertical="center"/>
    </xf>
    <xf numFmtId="0" fontId="15" fillId="2" borderId="1" xfId="5" applyNumberFormat="1" applyFont="1" applyFill="1" applyBorder="1" applyAlignment="1">
      <alignment vertical="center"/>
    </xf>
  </cellXfs>
  <cellStyles count="20">
    <cellStyle name="Comma 2" xfId="8"/>
    <cellStyle name="Comma 3" xfId="9"/>
    <cellStyle name="Comma 3 2" xfId="10"/>
    <cellStyle name="Comma 4" xfId="11"/>
    <cellStyle name="Comma 5" xfId="7"/>
    <cellStyle name="Normal" xfId="0" builtinId="0"/>
    <cellStyle name="Normal 10" xfId="1"/>
    <cellStyle name="Normal 2" xfId="4"/>
    <cellStyle name="Normal 2 2" xfId="12"/>
    <cellStyle name="Normal 3" xfId="5"/>
    <cellStyle name="Normal 3 2" xfId="13"/>
    <cellStyle name="Normal 39" xfId="14"/>
    <cellStyle name="Normal 4" xfId="15"/>
    <cellStyle name="Normal 4 10" xfId="2"/>
    <cellStyle name="Normal 5" xfId="16"/>
    <cellStyle name="Normal 6" xfId="17"/>
    <cellStyle name="Normal 7" xfId="6"/>
    <cellStyle name="Normal 8" xfId="18"/>
    <cellStyle name="Normal 9" xfId="3"/>
    <cellStyle name="Percent 2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314325</xdr:colOff>
      <xdr:row>1</xdr:row>
      <xdr:rowOff>0</xdr:rowOff>
    </xdr:from>
    <xdr:to>
      <xdr:col>1</xdr:col>
      <xdr:colOff>1095375</xdr:colOff>
      <xdr:row>1</xdr:row>
      <xdr:rowOff>0</xdr:rowOff>
    </xdr:to>
    <xdr:cxnSp macro="">
      <xdr:nvCxnSpPr>
        <xdr:cNvPr id="3" name="Straight Connector 2"/>
        <xdr:cNvCxnSpPr/>
      </xdr:nvCxnSpPr>
      <xdr:spPr>
        <a:xfrm>
          <a:off x="733425" y="457200"/>
          <a:ext cx="7810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19050</xdr:colOff>
      <xdr:row>0</xdr:row>
      <xdr:rowOff>447675</xdr:rowOff>
    </xdr:from>
    <xdr:to>
      <xdr:col>7</xdr:col>
      <xdr:colOff>485775</xdr:colOff>
      <xdr:row>0</xdr:row>
      <xdr:rowOff>447675</xdr:rowOff>
    </xdr:to>
    <xdr:cxnSp macro="">
      <xdr:nvCxnSpPr>
        <xdr:cNvPr id="5" name="Straight Connector 4"/>
        <xdr:cNvCxnSpPr/>
      </xdr:nvCxnSpPr>
      <xdr:spPr>
        <a:xfrm>
          <a:off x="3429000" y="447675"/>
          <a:ext cx="15335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topLeftCell="A4" workbookViewId="0">
      <selection activeCell="P19" sqref="P19"/>
    </sheetView>
  </sheetViews>
  <sheetFormatPr defaultRowHeight="15.75"/>
  <cols>
    <col min="1" max="1" width="6.28515625" style="19" customWidth="1"/>
    <col min="2" max="2" width="18.5703125" style="19" customWidth="1"/>
    <col min="3" max="4" width="9.140625" style="19"/>
    <col min="5" max="10" width="8" style="19" customWidth="1"/>
    <col min="11" max="16384" width="9.140625" style="19"/>
  </cols>
  <sheetData>
    <row r="1" spans="1:17" ht="36" customHeight="1">
      <c r="A1" s="38" t="s">
        <v>0</v>
      </c>
      <c r="B1" s="39"/>
      <c r="C1" s="39"/>
      <c r="D1" s="38" t="s">
        <v>1</v>
      </c>
      <c r="E1" s="39"/>
      <c r="F1" s="39"/>
      <c r="G1" s="39"/>
      <c r="H1" s="39"/>
      <c r="I1" s="39"/>
      <c r="J1" s="39"/>
      <c r="K1" s="23"/>
      <c r="L1" s="23"/>
      <c r="M1" s="23"/>
      <c r="N1" s="23"/>
      <c r="O1" s="23"/>
      <c r="P1" s="23"/>
      <c r="Q1" s="23"/>
    </row>
    <row r="3" spans="1:17" ht="47.25" customHeight="1">
      <c r="A3" s="40" t="s">
        <v>59</v>
      </c>
      <c r="B3" s="41"/>
      <c r="C3" s="41"/>
      <c r="D3" s="41"/>
      <c r="E3" s="41"/>
      <c r="F3" s="41"/>
      <c r="G3" s="41"/>
      <c r="H3" s="41"/>
      <c r="I3" s="41"/>
      <c r="J3" s="41"/>
      <c r="K3" s="23"/>
      <c r="L3" s="23"/>
      <c r="M3" s="23"/>
      <c r="N3" s="23"/>
      <c r="O3" s="23"/>
      <c r="P3" s="23"/>
      <c r="Q3" s="23"/>
    </row>
    <row r="4" spans="1:17" s="36" customFormat="1" ht="15.75" customHeight="1">
      <c r="A4" s="44" t="s">
        <v>65</v>
      </c>
      <c r="B4" s="44"/>
      <c r="C4" s="44"/>
      <c r="D4" s="44"/>
      <c r="E4" s="44"/>
      <c r="F4" s="44"/>
      <c r="G4" s="44"/>
      <c r="H4" s="44"/>
      <c r="I4" s="44"/>
      <c r="J4" s="44"/>
      <c r="K4" s="35"/>
      <c r="L4" s="35"/>
      <c r="M4" s="35"/>
      <c r="N4" s="35"/>
      <c r="O4" s="35"/>
      <c r="P4" s="35"/>
      <c r="Q4" s="35"/>
    </row>
    <row r="5" spans="1:17">
      <c r="A5" s="23"/>
      <c r="B5" s="23"/>
      <c r="C5" s="23"/>
      <c r="D5" s="23"/>
      <c r="E5" s="23"/>
      <c r="F5" s="23"/>
      <c r="G5" s="23"/>
      <c r="H5" s="42" t="s">
        <v>2</v>
      </c>
      <c r="I5" s="42"/>
      <c r="J5" s="42"/>
      <c r="K5" s="23"/>
      <c r="L5" s="23"/>
      <c r="M5" s="23"/>
      <c r="N5" s="23"/>
      <c r="O5" s="23"/>
      <c r="P5" s="23"/>
      <c r="Q5" s="23"/>
    </row>
    <row r="6" spans="1:17" s="20" customFormat="1" ht="26.25" customHeight="1">
      <c r="A6" s="43" t="s">
        <v>3</v>
      </c>
      <c r="B6" s="43" t="s">
        <v>4</v>
      </c>
      <c r="C6" s="43" t="s">
        <v>60</v>
      </c>
      <c r="D6" s="43"/>
      <c r="E6" s="43" t="s">
        <v>61</v>
      </c>
      <c r="F6" s="43"/>
      <c r="G6" s="43"/>
      <c r="H6" s="43"/>
      <c r="I6" s="43"/>
      <c r="J6" s="43"/>
      <c r="K6" s="24"/>
      <c r="L6" s="24"/>
      <c r="M6" s="24"/>
      <c r="N6" s="24"/>
      <c r="O6" s="24"/>
      <c r="P6" s="24"/>
      <c r="Q6" s="24"/>
    </row>
    <row r="7" spans="1:17" s="20" customFormat="1" ht="26.25" customHeight="1">
      <c r="A7" s="43"/>
      <c r="B7" s="43"/>
      <c r="C7" s="43"/>
      <c r="D7" s="43"/>
      <c r="E7" s="43" t="s">
        <v>5</v>
      </c>
      <c r="F7" s="43"/>
      <c r="G7" s="43"/>
      <c r="H7" s="43" t="s">
        <v>6</v>
      </c>
      <c r="I7" s="43"/>
      <c r="J7" s="43"/>
      <c r="K7" s="24"/>
      <c r="L7" s="24"/>
      <c r="M7" s="24"/>
      <c r="N7" s="24"/>
      <c r="O7" s="24"/>
      <c r="P7" s="24"/>
      <c r="Q7" s="24"/>
    </row>
    <row r="8" spans="1:17" s="20" customFormat="1" ht="38.25">
      <c r="A8" s="43"/>
      <c r="B8" s="43"/>
      <c r="C8" s="25" t="s">
        <v>7</v>
      </c>
      <c r="D8" s="25" t="s">
        <v>8</v>
      </c>
      <c r="E8" s="25" t="s">
        <v>7</v>
      </c>
      <c r="F8" s="25" t="s">
        <v>9</v>
      </c>
      <c r="G8" s="25" t="s">
        <v>10</v>
      </c>
      <c r="H8" s="25" t="s">
        <v>7</v>
      </c>
      <c r="I8" s="25" t="s">
        <v>9</v>
      </c>
      <c r="J8" s="25" t="s">
        <v>11</v>
      </c>
      <c r="K8" s="24"/>
      <c r="L8" s="24"/>
      <c r="M8" s="24"/>
      <c r="N8" s="24"/>
      <c r="O8" s="24"/>
      <c r="P8" s="24"/>
      <c r="Q8" s="24"/>
    </row>
    <row r="9" spans="1:17" s="20" customFormat="1" ht="20.25" customHeight="1">
      <c r="A9" s="26" t="s">
        <v>12</v>
      </c>
      <c r="B9" s="26" t="s">
        <v>13</v>
      </c>
      <c r="C9" s="26">
        <v>1</v>
      </c>
      <c r="D9" s="26">
        <v>2</v>
      </c>
      <c r="E9" s="26">
        <v>3</v>
      </c>
      <c r="F9" s="26">
        <v>4</v>
      </c>
      <c r="G9" s="26" t="s">
        <v>14</v>
      </c>
      <c r="H9" s="26">
        <v>6</v>
      </c>
      <c r="I9" s="26">
        <v>7</v>
      </c>
      <c r="J9" s="26" t="s">
        <v>15</v>
      </c>
      <c r="K9" s="24"/>
      <c r="L9" s="24"/>
      <c r="M9" s="24"/>
      <c r="N9" s="24"/>
      <c r="O9" s="24"/>
      <c r="P9" s="24"/>
      <c r="Q9" s="24"/>
    </row>
    <row r="10" spans="1:17" ht="21" customHeight="1">
      <c r="A10" s="11">
        <v>1</v>
      </c>
      <c r="B10" s="6" t="s">
        <v>16</v>
      </c>
      <c r="C10" s="1">
        <v>731</v>
      </c>
      <c r="D10" s="1">
        <v>2837</v>
      </c>
      <c r="E10" s="11">
        <v>10</v>
      </c>
      <c r="F10" s="30">
        <v>16</v>
      </c>
      <c r="G10" s="27">
        <f>E10/C10%</f>
        <v>1.3679890560875514</v>
      </c>
      <c r="H10" s="11">
        <v>1</v>
      </c>
      <c r="I10" s="11">
        <v>1</v>
      </c>
      <c r="J10" s="27">
        <f>H10/C10%</f>
        <v>0.13679890560875513</v>
      </c>
      <c r="K10" s="23"/>
      <c r="L10" s="23"/>
      <c r="M10" s="23"/>
      <c r="N10" s="23"/>
      <c r="O10" s="23"/>
      <c r="P10" s="23"/>
      <c r="Q10" s="23"/>
    </row>
    <row r="11" spans="1:17" ht="21" customHeight="1">
      <c r="A11" s="12">
        <v>2</v>
      </c>
      <c r="B11" s="7" t="s">
        <v>17</v>
      </c>
      <c r="C11" s="1">
        <v>852</v>
      </c>
      <c r="D11" s="1">
        <v>3134</v>
      </c>
      <c r="E11" s="11">
        <v>9</v>
      </c>
      <c r="F11" s="30">
        <v>28</v>
      </c>
      <c r="G11" s="27">
        <f t="shared" ref="G11:G25" si="0">E11/C11%</f>
        <v>1.0563380281690142</v>
      </c>
      <c r="H11" s="11">
        <v>10</v>
      </c>
      <c r="I11" s="11">
        <v>40</v>
      </c>
      <c r="J11" s="27">
        <f t="shared" ref="J11:J25" si="1">H11/C11%</f>
        <v>1.1737089201877935</v>
      </c>
      <c r="K11" s="23"/>
      <c r="L11" s="23"/>
      <c r="M11" s="23"/>
      <c r="N11" s="23"/>
      <c r="O11" s="23"/>
      <c r="P11" s="23"/>
      <c r="Q11" s="23"/>
    </row>
    <row r="12" spans="1:17" ht="21" customHeight="1">
      <c r="A12" s="11">
        <v>3</v>
      </c>
      <c r="B12" s="7" t="s">
        <v>18</v>
      </c>
      <c r="C12" s="1">
        <v>554</v>
      </c>
      <c r="D12" s="1">
        <v>2024</v>
      </c>
      <c r="E12" s="11">
        <v>0</v>
      </c>
      <c r="F12" s="30">
        <v>0</v>
      </c>
      <c r="G12" s="27">
        <f t="shared" si="0"/>
        <v>0</v>
      </c>
      <c r="H12" s="11">
        <v>0</v>
      </c>
      <c r="I12" s="11">
        <v>0</v>
      </c>
      <c r="J12" s="27">
        <f t="shared" si="1"/>
        <v>0</v>
      </c>
      <c r="K12" s="23"/>
      <c r="L12" s="23"/>
      <c r="M12" s="23"/>
      <c r="N12" s="23"/>
      <c r="O12" s="23"/>
      <c r="P12" s="23" t="s">
        <v>19</v>
      </c>
      <c r="Q12" s="23"/>
    </row>
    <row r="13" spans="1:17" ht="21" customHeight="1">
      <c r="A13" s="12">
        <v>4</v>
      </c>
      <c r="B13" s="7" t="s">
        <v>20</v>
      </c>
      <c r="C13" s="1">
        <v>733</v>
      </c>
      <c r="D13" s="1">
        <v>2807</v>
      </c>
      <c r="E13" s="11">
        <v>14</v>
      </c>
      <c r="F13" s="30">
        <v>32</v>
      </c>
      <c r="G13" s="27">
        <f t="shared" si="0"/>
        <v>1.9099590723055935</v>
      </c>
      <c r="H13" s="11">
        <v>14</v>
      </c>
      <c r="I13" s="11">
        <v>39</v>
      </c>
      <c r="J13" s="27">
        <f t="shared" si="1"/>
        <v>1.9099590723055935</v>
      </c>
      <c r="K13" s="23"/>
      <c r="L13" s="23"/>
      <c r="M13" s="23"/>
      <c r="N13" s="23" t="s">
        <v>19</v>
      </c>
      <c r="O13" s="23"/>
      <c r="P13" s="23"/>
      <c r="Q13" s="23" t="s">
        <v>19</v>
      </c>
    </row>
    <row r="14" spans="1:17" ht="21" customHeight="1">
      <c r="A14" s="11">
        <v>5</v>
      </c>
      <c r="B14" s="7" t="s">
        <v>21</v>
      </c>
      <c r="C14" s="1">
        <v>463</v>
      </c>
      <c r="D14" s="1">
        <v>1605</v>
      </c>
      <c r="E14" s="11">
        <v>8</v>
      </c>
      <c r="F14" s="30">
        <v>9</v>
      </c>
      <c r="G14" s="27">
        <f t="shared" si="0"/>
        <v>1.7278617710583153</v>
      </c>
      <c r="H14" s="11">
        <v>7</v>
      </c>
      <c r="I14" s="11">
        <v>26</v>
      </c>
      <c r="J14" s="27">
        <f t="shared" si="1"/>
        <v>1.5118790496760259</v>
      </c>
      <c r="K14" s="23"/>
      <c r="L14" s="23"/>
      <c r="M14" s="23"/>
      <c r="N14" s="23"/>
      <c r="O14" s="23"/>
      <c r="P14" s="23"/>
      <c r="Q14" s="23"/>
    </row>
    <row r="15" spans="1:17" ht="21" customHeight="1">
      <c r="A15" s="12">
        <v>6</v>
      </c>
      <c r="B15" s="8" t="s">
        <v>22</v>
      </c>
      <c r="C15" s="1">
        <v>549</v>
      </c>
      <c r="D15" s="1">
        <v>1734</v>
      </c>
      <c r="E15" s="11">
        <v>2</v>
      </c>
      <c r="F15" s="30">
        <v>7</v>
      </c>
      <c r="G15" s="27">
        <f t="shared" si="0"/>
        <v>0.36429872495446264</v>
      </c>
      <c r="H15" s="11">
        <v>1</v>
      </c>
      <c r="I15" s="11">
        <v>3</v>
      </c>
      <c r="J15" s="27">
        <f t="shared" si="1"/>
        <v>0.18214936247723132</v>
      </c>
      <c r="K15" s="23"/>
      <c r="L15" s="23"/>
      <c r="M15" s="23"/>
      <c r="N15" s="23" t="s">
        <v>19</v>
      </c>
      <c r="O15" s="23"/>
      <c r="P15" s="23"/>
      <c r="Q15" s="23"/>
    </row>
    <row r="16" spans="1:17" ht="21" customHeight="1">
      <c r="A16" s="11">
        <v>7</v>
      </c>
      <c r="B16" s="6" t="s">
        <v>23</v>
      </c>
      <c r="C16" s="1">
        <v>483</v>
      </c>
      <c r="D16" s="1">
        <v>1381</v>
      </c>
      <c r="E16" s="11">
        <v>1</v>
      </c>
      <c r="F16" s="30">
        <v>1</v>
      </c>
      <c r="G16" s="27">
        <f t="shared" si="0"/>
        <v>0.20703933747412007</v>
      </c>
      <c r="H16" s="11">
        <v>0</v>
      </c>
      <c r="I16" s="11">
        <v>0</v>
      </c>
      <c r="J16" s="27">
        <f t="shared" si="1"/>
        <v>0</v>
      </c>
      <c r="K16" s="23"/>
      <c r="L16" s="23"/>
      <c r="M16" s="23"/>
      <c r="N16" s="23"/>
      <c r="O16" s="23"/>
      <c r="P16" s="23"/>
      <c r="Q16" s="23"/>
    </row>
    <row r="17" spans="1:17" ht="21" customHeight="1">
      <c r="A17" s="12">
        <v>8</v>
      </c>
      <c r="B17" s="6" t="s">
        <v>24</v>
      </c>
      <c r="C17" s="1">
        <v>546</v>
      </c>
      <c r="D17" s="1">
        <v>1694</v>
      </c>
      <c r="E17" s="11">
        <v>3</v>
      </c>
      <c r="F17" s="30">
        <v>4</v>
      </c>
      <c r="G17" s="27">
        <f t="shared" si="0"/>
        <v>0.5494505494505495</v>
      </c>
      <c r="H17" s="11">
        <v>3</v>
      </c>
      <c r="I17" s="11">
        <v>5</v>
      </c>
      <c r="J17" s="27">
        <f t="shared" si="1"/>
        <v>0.5494505494505495</v>
      </c>
      <c r="K17" s="23"/>
      <c r="L17" s="23"/>
      <c r="M17" s="23"/>
      <c r="N17" s="23"/>
      <c r="O17" s="23"/>
      <c r="P17" s="23"/>
      <c r="Q17" s="23"/>
    </row>
    <row r="18" spans="1:17" ht="21" customHeight="1">
      <c r="A18" s="11">
        <v>9</v>
      </c>
      <c r="B18" s="6" t="s">
        <v>25</v>
      </c>
      <c r="C18" s="1">
        <v>448</v>
      </c>
      <c r="D18" s="1">
        <v>1558</v>
      </c>
      <c r="E18" s="11">
        <v>4</v>
      </c>
      <c r="F18" s="30">
        <v>9</v>
      </c>
      <c r="G18" s="27">
        <f t="shared" si="0"/>
        <v>0.89285714285714279</v>
      </c>
      <c r="H18" s="11">
        <v>2</v>
      </c>
      <c r="I18" s="11">
        <v>8</v>
      </c>
      <c r="J18" s="27">
        <f t="shared" si="1"/>
        <v>0.4464285714285714</v>
      </c>
      <c r="K18" s="23"/>
      <c r="L18" s="23"/>
      <c r="M18" s="23"/>
      <c r="N18" s="23"/>
    </row>
    <row r="19" spans="1:17" ht="21" customHeight="1">
      <c r="A19" s="12">
        <v>10</v>
      </c>
      <c r="B19" s="6" t="s">
        <v>26</v>
      </c>
      <c r="C19" s="1">
        <v>675</v>
      </c>
      <c r="D19" s="1">
        <v>2376</v>
      </c>
      <c r="E19" s="11">
        <v>11</v>
      </c>
      <c r="F19" s="30">
        <v>31</v>
      </c>
      <c r="G19" s="27">
        <f t="shared" si="0"/>
        <v>1.6296296296296295</v>
      </c>
      <c r="H19" s="11">
        <v>8</v>
      </c>
      <c r="I19" s="11">
        <v>29</v>
      </c>
      <c r="J19" s="27">
        <f t="shared" si="1"/>
        <v>1.1851851851851851</v>
      </c>
      <c r="K19" s="23"/>
      <c r="L19" s="23"/>
      <c r="M19" s="23"/>
      <c r="N19" s="23"/>
    </row>
    <row r="20" spans="1:17" ht="21" customHeight="1">
      <c r="A20" s="11">
        <v>11</v>
      </c>
      <c r="B20" s="8" t="s">
        <v>27</v>
      </c>
      <c r="C20" s="1">
        <v>420</v>
      </c>
      <c r="D20" s="1">
        <v>1399</v>
      </c>
      <c r="E20" s="11">
        <v>8</v>
      </c>
      <c r="F20" s="30">
        <v>19</v>
      </c>
      <c r="G20" s="27">
        <f t="shared" si="0"/>
        <v>1.9047619047619047</v>
      </c>
      <c r="H20" s="11">
        <v>0</v>
      </c>
      <c r="I20" s="11">
        <v>0</v>
      </c>
      <c r="J20" s="27">
        <f t="shared" si="1"/>
        <v>0</v>
      </c>
      <c r="K20" s="23"/>
      <c r="L20" s="23"/>
      <c r="M20" s="23"/>
      <c r="N20" s="23"/>
    </row>
    <row r="21" spans="1:17" ht="21" customHeight="1">
      <c r="A21" s="12">
        <v>12</v>
      </c>
      <c r="B21" s="8" t="s">
        <v>28</v>
      </c>
      <c r="C21" s="1">
        <v>414</v>
      </c>
      <c r="D21" s="1">
        <v>1242</v>
      </c>
      <c r="E21" s="11">
        <v>4</v>
      </c>
      <c r="F21" s="30">
        <v>14</v>
      </c>
      <c r="G21" s="27">
        <f t="shared" si="0"/>
        <v>0.96618357487922713</v>
      </c>
      <c r="H21" s="11">
        <v>3</v>
      </c>
      <c r="I21" s="11">
        <v>8</v>
      </c>
      <c r="J21" s="27">
        <f t="shared" si="1"/>
        <v>0.7246376811594204</v>
      </c>
      <c r="K21" s="23"/>
      <c r="L21" s="23"/>
      <c r="M21" s="23"/>
      <c r="N21" s="23" t="s">
        <v>19</v>
      </c>
    </row>
    <row r="22" spans="1:17" ht="21" customHeight="1">
      <c r="A22" s="11">
        <v>13</v>
      </c>
      <c r="B22" s="8" t="s">
        <v>29</v>
      </c>
      <c r="C22" s="1">
        <v>676</v>
      </c>
      <c r="D22" s="1">
        <v>2067</v>
      </c>
      <c r="E22" s="11">
        <v>7</v>
      </c>
      <c r="F22" s="30">
        <v>22</v>
      </c>
      <c r="G22" s="27">
        <f t="shared" si="0"/>
        <v>1.0355029585798816</v>
      </c>
      <c r="H22" s="11">
        <v>4</v>
      </c>
      <c r="I22" s="11">
        <v>10</v>
      </c>
      <c r="J22" s="27">
        <f t="shared" si="1"/>
        <v>0.59171597633136097</v>
      </c>
      <c r="K22" s="23"/>
      <c r="L22" s="23"/>
      <c r="M22" s="23"/>
      <c r="N22" s="23"/>
    </row>
    <row r="23" spans="1:17" ht="21" customHeight="1">
      <c r="A23" s="12">
        <v>14</v>
      </c>
      <c r="B23" s="8" t="s">
        <v>30</v>
      </c>
      <c r="C23" s="1">
        <v>596</v>
      </c>
      <c r="D23" s="1">
        <v>1791</v>
      </c>
      <c r="E23" s="11">
        <v>11</v>
      </c>
      <c r="F23" s="30">
        <v>19</v>
      </c>
      <c r="G23" s="27">
        <f t="shared" si="0"/>
        <v>1.8456375838926176</v>
      </c>
      <c r="H23" s="11">
        <v>8</v>
      </c>
      <c r="I23" s="11">
        <v>14</v>
      </c>
      <c r="J23" s="27">
        <f t="shared" si="1"/>
        <v>1.3422818791946309</v>
      </c>
      <c r="K23" s="23"/>
      <c r="L23" s="23"/>
      <c r="M23" s="23"/>
      <c r="N23" s="23"/>
    </row>
    <row r="24" spans="1:17" ht="21" customHeight="1">
      <c r="A24" s="11">
        <v>15</v>
      </c>
      <c r="B24" s="9" t="s">
        <v>31</v>
      </c>
      <c r="C24" s="1">
        <v>615</v>
      </c>
      <c r="D24" s="1">
        <v>1751</v>
      </c>
      <c r="E24" s="11">
        <v>14</v>
      </c>
      <c r="F24" s="30">
        <v>19</v>
      </c>
      <c r="G24" s="27">
        <f t="shared" si="0"/>
        <v>2.2764227642276422</v>
      </c>
      <c r="H24" s="11">
        <v>10</v>
      </c>
      <c r="I24" s="11">
        <v>23</v>
      </c>
      <c r="J24" s="27">
        <f t="shared" si="1"/>
        <v>1.6260162601626016</v>
      </c>
      <c r="K24" s="23"/>
      <c r="L24" s="23"/>
      <c r="M24" s="23"/>
      <c r="N24" s="23" t="s">
        <v>19</v>
      </c>
    </row>
    <row r="25" spans="1:17" ht="21" customHeight="1">
      <c r="A25" s="12">
        <v>16</v>
      </c>
      <c r="B25" s="9" t="s">
        <v>32</v>
      </c>
      <c r="C25" s="1">
        <v>690</v>
      </c>
      <c r="D25" s="1">
        <v>1869</v>
      </c>
      <c r="E25" s="11">
        <v>11</v>
      </c>
      <c r="F25" s="30">
        <v>22</v>
      </c>
      <c r="G25" s="27">
        <f t="shared" si="0"/>
        <v>1.5942028985507246</v>
      </c>
      <c r="H25" s="11">
        <v>1</v>
      </c>
      <c r="I25" s="11">
        <v>1</v>
      </c>
      <c r="J25" s="27">
        <f t="shared" si="1"/>
        <v>0.14492753623188406</v>
      </c>
      <c r="K25" s="23"/>
      <c r="L25" s="23"/>
      <c r="M25" s="23"/>
      <c r="N25" s="23"/>
    </row>
    <row r="26" spans="1:17" ht="21" customHeight="1">
      <c r="A26" s="37" t="s">
        <v>33</v>
      </c>
      <c r="B26" s="37"/>
      <c r="C26" s="2">
        <v>9445</v>
      </c>
      <c r="D26" s="2">
        <v>31269</v>
      </c>
      <c r="E26" s="18">
        <f>SUM(E10:E25)</f>
        <v>117</v>
      </c>
      <c r="F26" s="31">
        <f>SUM(F10:F25)</f>
        <v>252</v>
      </c>
      <c r="G26" s="28">
        <f>E26/C26%</f>
        <v>1.2387506617257809</v>
      </c>
      <c r="H26" s="18">
        <f>SUM(H10:H25)</f>
        <v>72</v>
      </c>
      <c r="I26" s="18">
        <f>SUM(I10:I25)</f>
        <v>207</v>
      </c>
      <c r="J26" s="28">
        <f>H26/C26%</f>
        <v>0.76230809952355738</v>
      </c>
      <c r="K26" s="29"/>
      <c r="L26" s="29"/>
      <c r="M26" s="29"/>
      <c r="N26" s="29"/>
    </row>
  </sheetData>
  <mergeCells count="12">
    <mergeCell ref="A26:B26"/>
    <mergeCell ref="A1:C1"/>
    <mergeCell ref="D1:J1"/>
    <mergeCell ref="A3:J3"/>
    <mergeCell ref="H5:J5"/>
    <mergeCell ref="A6:A8"/>
    <mergeCell ref="B6:B8"/>
    <mergeCell ref="C6:D7"/>
    <mergeCell ref="E6:J6"/>
    <mergeCell ref="E7:G7"/>
    <mergeCell ref="H7:J7"/>
    <mergeCell ref="A4:J4"/>
  </mergeCells>
  <pageMargins left="0.51181102362204722" right="0.11811023622047245" top="0.78740157480314965" bottom="0.19685039370078741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opLeftCell="A10" workbookViewId="0">
      <selection activeCell="O14" sqref="O14"/>
    </sheetView>
  </sheetViews>
  <sheetFormatPr defaultRowHeight="15.75"/>
  <cols>
    <col min="1" max="1" width="5.42578125" style="19" customWidth="1"/>
    <col min="2" max="2" width="18" style="19" customWidth="1"/>
    <col min="3" max="3" width="8.140625" style="19" customWidth="1"/>
    <col min="4" max="4" width="9.140625" style="19"/>
    <col min="5" max="5" width="6.85546875" style="19" customWidth="1"/>
    <col min="6" max="7" width="7.5703125" style="19" customWidth="1"/>
    <col min="8" max="8" width="6.5703125" style="19" customWidth="1"/>
    <col min="9" max="9" width="7.5703125" style="19" customWidth="1"/>
    <col min="10" max="10" width="8.28515625" style="19" customWidth="1"/>
    <col min="11" max="11" width="6.42578125" style="19" customWidth="1"/>
    <col min="12" max="12" width="7.5703125" style="19" customWidth="1"/>
    <col min="13" max="16384" width="9.140625" style="19"/>
  </cols>
  <sheetData>
    <row r="1" spans="1:17" ht="26.25" customHeight="1">
      <c r="A1" s="47" t="s">
        <v>34</v>
      </c>
      <c r="B1" s="47" t="s">
        <v>34</v>
      </c>
      <c r="C1" s="47" t="s">
        <v>34</v>
      </c>
      <c r="D1" s="47" t="s">
        <v>34</v>
      </c>
      <c r="E1" s="47" t="s">
        <v>34</v>
      </c>
      <c r="F1" s="47"/>
      <c r="G1" s="47" t="s">
        <v>34</v>
      </c>
      <c r="H1" s="47" t="s">
        <v>34</v>
      </c>
      <c r="I1" s="47"/>
      <c r="J1" s="47" t="s">
        <v>34</v>
      </c>
      <c r="K1" s="47" t="s">
        <v>34</v>
      </c>
      <c r="L1" s="47" t="s">
        <v>34</v>
      </c>
      <c r="M1" s="14"/>
      <c r="N1" s="14"/>
      <c r="O1" s="14"/>
    </row>
    <row r="2" spans="1:17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7" s="34" customFormat="1" ht="21.75" customHeight="1">
      <c r="A3" s="52" t="s">
        <v>35</v>
      </c>
      <c r="B3" s="52" t="s">
        <v>35</v>
      </c>
      <c r="C3" s="53" t="s">
        <v>55</v>
      </c>
      <c r="D3" s="53"/>
      <c r="E3" s="53"/>
      <c r="F3" s="53"/>
      <c r="G3" s="53"/>
      <c r="H3" s="52" t="s">
        <v>36</v>
      </c>
      <c r="I3" s="52"/>
      <c r="J3" s="52" t="s">
        <v>36</v>
      </c>
      <c r="K3" s="54" t="s">
        <v>57</v>
      </c>
      <c r="L3" s="54"/>
      <c r="M3" s="33"/>
      <c r="N3" s="33"/>
      <c r="O3" s="33"/>
    </row>
    <row r="4" spans="1:17" s="34" customFormat="1" ht="29.25" customHeight="1">
      <c r="A4" s="52" t="s">
        <v>37</v>
      </c>
      <c r="B4" s="52" t="s">
        <v>37</v>
      </c>
      <c r="C4" s="53" t="s">
        <v>56</v>
      </c>
      <c r="D4" s="53"/>
      <c r="E4" s="53"/>
      <c r="F4" s="53"/>
      <c r="G4" s="53"/>
      <c r="H4" s="52" t="s">
        <v>38</v>
      </c>
      <c r="I4" s="52"/>
      <c r="J4" s="52" t="s">
        <v>38</v>
      </c>
      <c r="K4" s="54" t="s">
        <v>58</v>
      </c>
      <c r="L4" s="54"/>
      <c r="M4" s="33"/>
      <c r="N4" s="33"/>
      <c r="O4" s="33"/>
    </row>
    <row r="5" spans="1:17" s="34" customFormat="1" ht="21.75" customHeight="1">
      <c r="A5" s="52"/>
      <c r="B5" s="52"/>
      <c r="C5" s="55"/>
      <c r="D5" s="55"/>
      <c r="E5" s="55"/>
      <c r="F5" s="55"/>
      <c r="G5" s="55"/>
      <c r="H5" s="52" t="s">
        <v>39</v>
      </c>
      <c r="I5" s="52"/>
      <c r="J5" s="52" t="s">
        <v>39</v>
      </c>
      <c r="K5" s="50">
        <v>46324</v>
      </c>
      <c r="L5" s="51"/>
      <c r="M5" s="33"/>
      <c r="N5" s="33"/>
      <c r="O5" s="33"/>
    </row>
    <row r="6" spans="1:17" ht="44.25" customHeight="1">
      <c r="A6" s="47" t="s">
        <v>40</v>
      </c>
      <c r="B6" s="47" t="s">
        <v>40</v>
      </c>
      <c r="C6" s="47" t="s">
        <v>40</v>
      </c>
      <c r="D6" s="47" t="s">
        <v>40</v>
      </c>
      <c r="E6" s="47" t="s">
        <v>40</v>
      </c>
      <c r="F6" s="47"/>
      <c r="G6" s="47" t="s">
        <v>40</v>
      </c>
      <c r="H6" s="47" t="s">
        <v>40</v>
      </c>
      <c r="I6" s="47"/>
      <c r="J6" s="47" t="s">
        <v>40</v>
      </c>
      <c r="K6" s="47" t="s">
        <v>40</v>
      </c>
      <c r="L6" s="47" t="s">
        <v>40</v>
      </c>
      <c r="M6" s="14"/>
      <c r="N6" s="14"/>
      <c r="O6" s="14"/>
    </row>
    <row r="7" spans="1:17" s="36" customFormat="1" ht="15.75" customHeight="1">
      <c r="A7" s="44" t="s">
        <v>65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35"/>
      <c r="N7" s="35"/>
      <c r="O7" s="35"/>
      <c r="P7" s="35"/>
      <c r="Q7" s="35"/>
    </row>
    <row r="8" spans="1:17" ht="18" customHeight="1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14"/>
      <c r="N8" s="14"/>
      <c r="O8" s="14"/>
    </row>
    <row r="9" spans="1:17" s="20" customFormat="1" ht="21" customHeight="1">
      <c r="A9" s="48" t="s">
        <v>3</v>
      </c>
      <c r="B9" s="48" t="s">
        <v>41</v>
      </c>
      <c r="C9" s="48" t="s">
        <v>42</v>
      </c>
      <c r="D9" s="48"/>
      <c r="E9" s="48" t="s">
        <v>61</v>
      </c>
      <c r="F9" s="48"/>
      <c r="G9" s="48"/>
      <c r="H9" s="48"/>
      <c r="I9" s="48"/>
      <c r="J9" s="48"/>
      <c r="K9" s="48"/>
      <c r="L9" s="48"/>
      <c r="M9" s="15"/>
      <c r="N9" s="15"/>
      <c r="O9" s="15"/>
    </row>
    <row r="10" spans="1:17" s="20" customFormat="1" ht="36" customHeight="1">
      <c r="A10" s="48"/>
      <c r="B10" s="48"/>
      <c r="C10" s="48"/>
      <c r="D10" s="48"/>
      <c r="E10" s="48" t="s">
        <v>43</v>
      </c>
      <c r="F10" s="48"/>
      <c r="G10" s="48"/>
      <c r="H10" s="48" t="s">
        <v>44</v>
      </c>
      <c r="I10" s="48"/>
      <c r="J10" s="48"/>
      <c r="K10" s="48" t="s">
        <v>45</v>
      </c>
      <c r="L10" s="48"/>
      <c r="M10" s="15"/>
      <c r="N10" s="15"/>
      <c r="O10" s="15"/>
    </row>
    <row r="11" spans="1:17" s="20" customFormat="1" ht="25.5">
      <c r="A11" s="48"/>
      <c r="B11" s="48"/>
      <c r="C11" s="3" t="s">
        <v>7</v>
      </c>
      <c r="D11" s="3" t="s">
        <v>8</v>
      </c>
      <c r="E11" s="3" t="s">
        <v>7</v>
      </c>
      <c r="F11" s="32" t="s">
        <v>8</v>
      </c>
      <c r="G11" s="3" t="s">
        <v>46</v>
      </c>
      <c r="H11" s="3" t="s">
        <v>7</v>
      </c>
      <c r="I11" s="32" t="s">
        <v>8</v>
      </c>
      <c r="J11" s="3" t="s">
        <v>46</v>
      </c>
      <c r="K11" s="3" t="s">
        <v>7</v>
      </c>
      <c r="L11" s="3" t="s">
        <v>46</v>
      </c>
      <c r="M11" s="15"/>
      <c r="N11" s="15"/>
      <c r="O11" s="15"/>
    </row>
    <row r="12" spans="1:17" s="20" customFormat="1" ht="25.5">
      <c r="A12" s="3" t="s">
        <v>12</v>
      </c>
      <c r="B12" s="3" t="s">
        <v>13</v>
      </c>
      <c r="C12" s="3" t="s">
        <v>47</v>
      </c>
      <c r="D12" s="3" t="s">
        <v>48</v>
      </c>
      <c r="E12" s="3" t="s">
        <v>49</v>
      </c>
      <c r="F12" s="32">
        <v>4</v>
      </c>
      <c r="G12" s="3" t="s">
        <v>62</v>
      </c>
      <c r="H12" s="3">
        <v>6</v>
      </c>
      <c r="I12" s="32">
        <v>7</v>
      </c>
      <c r="J12" s="3" t="s">
        <v>63</v>
      </c>
      <c r="K12" s="3">
        <v>9</v>
      </c>
      <c r="L12" s="3" t="s">
        <v>64</v>
      </c>
      <c r="M12" s="15"/>
      <c r="N12" s="15"/>
      <c r="O12" s="15"/>
    </row>
    <row r="13" spans="1:17" s="20" customFormat="1" ht="24" customHeight="1">
      <c r="A13" s="4"/>
      <c r="B13" s="4" t="s">
        <v>50</v>
      </c>
      <c r="C13" s="4" t="s">
        <v>51</v>
      </c>
      <c r="D13" s="4" t="s">
        <v>52</v>
      </c>
      <c r="E13" s="4" t="s">
        <v>51</v>
      </c>
      <c r="F13" s="4" t="s">
        <v>52</v>
      </c>
      <c r="G13" s="4" t="s">
        <v>53</v>
      </c>
      <c r="H13" s="4" t="s">
        <v>51</v>
      </c>
      <c r="I13" s="4" t="s">
        <v>52</v>
      </c>
      <c r="J13" s="4" t="s">
        <v>53</v>
      </c>
      <c r="K13" s="4" t="s">
        <v>51</v>
      </c>
      <c r="L13" s="4" t="s">
        <v>53</v>
      </c>
      <c r="M13" s="15"/>
      <c r="N13" s="15"/>
      <c r="O13" s="15"/>
      <c r="Q13" s="20" t="s">
        <v>19</v>
      </c>
    </row>
    <row r="14" spans="1:17" ht="24" customHeight="1">
      <c r="A14" s="13">
        <v>1</v>
      </c>
      <c r="B14" s="6" t="s">
        <v>16</v>
      </c>
      <c r="C14" s="10">
        <v>731</v>
      </c>
      <c r="D14" s="10">
        <v>2837</v>
      </c>
      <c r="E14" s="13">
        <v>29</v>
      </c>
      <c r="F14" s="13">
        <v>85</v>
      </c>
      <c r="G14" s="21">
        <f>E14/C14%</f>
        <v>3.9671682626538991</v>
      </c>
      <c r="H14" s="13">
        <v>16</v>
      </c>
      <c r="I14" s="13">
        <v>54</v>
      </c>
      <c r="J14" s="21">
        <f>H14/C14%</f>
        <v>2.188782489740082</v>
      </c>
      <c r="K14" s="13"/>
      <c r="L14" s="13"/>
      <c r="M14" s="14"/>
      <c r="N14" s="14"/>
      <c r="O14" s="14"/>
    </row>
    <row r="15" spans="1:17" ht="24" customHeight="1">
      <c r="A15" s="12">
        <v>2</v>
      </c>
      <c r="B15" s="7" t="s">
        <v>17</v>
      </c>
      <c r="C15" s="10">
        <v>852</v>
      </c>
      <c r="D15" s="10">
        <v>3134</v>
      </c>
      <c r="E15" s="13">
        <v>12</v>
      </c>
      <c r="F15" s="13">
        <v>40</v>
      </c>
      <c r="G15" s="21">
        <f t="shared" ref="G15:G29" si="0">E15/C15%</f>
        <v>1.4084507042253522</v>
      </c>
      <c r="H15" s="13">
        <v>24</v>
      </c>
      <c r="I15" s="13">
        <v>75</v>
      </c>
      <c r="J15" s="21">
        <f t="shared" ref="J15:J29" si="1">H15/C15%</f>
        <v>2.8169014084507045</v>
      </c>
      <c r="K15" s="13"/>
      <c r="L15" s="13"/>
      <c r="M15" s="14"/>
      <c r="N15" s="14"/>
      <c r="O15" s="14"/>
    </row>
    <row r="16" spans="1:17" ht="24" customHeight="1">
      <c r="A16" s="13">
        <v>3</v>
      </c>
      <c r="B16" s="7" t="s">
        <v>18</v>
      </c>
      <c r="C16" s="10">
        <v>554</v>
      </c>
      <c r="D16" s="10">
        <v>2024</v>
      </c>
      <c r="E16" s="13">
        <v>0</v>
      </c>
      <c r="F16" s="13">
        <v>0</v>
      </c>
      <c r="G16" s="21">
        <f t="shared" si="0"/>
        <v>0</v>
      </c>
      <c r="H16" s="13">
        <v>2</v>
      </c>
      <c r="I16" s="13">
        <v>8</v>
      </c>
      <c r="J16" s="21">
        <f t="shared" si="1"/>
        <v>0.36101083032490977</v>
      </c>
      <c r="K16" s="13"/>
      <c r="L16" s="13"/>
      <c r="M16" s="14"/>
      <c r="N16" s="14" t="s">
        <v>19</v>
      </c>
      <c r="O16" s="14"/>
    </row>
    <row r="17" spans="1:15" ht="24" customHeight="1">
      <c r="A17" s="12">
        <v>4</v>
      </c>
      <c r="B17" s="7" t="s">
        <v>20</v>
      </c>
      <c r="C17" s="10">
        <v>733</v>
      </c>
      <c r="D17" s="10">
        <v>2807</v>
      </c>
      <c r="E17" s="13">
        <v>22</v>
      </c>
      <c r="F17" s="13">
        <v>54</v>
      </c>
      <c r="G17" s="21">
        <f t="shared" si="0"/>
        <v>3.0013642564802181</v>
      </c>
      <c r="H17" s="13">
        <v>32</v>
      </c>
      <c r="I17" s="13">
        <v>101</v>
      </c>
      <c r="J17" s="21">
        <f t="shared" si="1"/>
        <v>4.3656207366984994</v>
      </c>
      <c r="K17" s="13"/>
      <c r="L17" s="13"/>
      <c r="M17" s="14"/>
      <c r="N17" s="14"/>
      <c r="O17" s="14" t="s">
        <v>19</v>
      </c>
    </row>
    <row r="18" spans="1:15" ht="24" customHeight="1">
      <c r="A18" s="13">
        <v>5</v>
      </c>
      <c r="B18" s="7" t="s">
        <v>21</v>
      </c>
      <c r="C18" s="10">
        <v>463</v>
      </c>
      <c r="D18" s="10">
        <v>1605</v>
      </c>
      <c r="E18" s="13">
        <v>10</v>
      </c>
      <c r="F18" s="13">
        <v>12</v>
      </c>
      <c r="G18" s="21">
        <f t="shared" si="0"/>
        <v>2.159827213822894</v>
      </c>
      <c r="H18" s="13">
        <v>12</v>
      </c>
      <c r="I18" s="13">
        <v>38</v>
      </c>
      <c r="J18" s="21">
        <f t="shared" si="1"/>
        <v>2.5917926565874732</v>
      </c>
      <c r="K18" s="13"/>
      <c r="L18" s="13"/>
      <c r="M18" s="14"/>
      <c r="N18" s="14"/>
      <c r="O18" s="14"/>
    </row>
    <row r="19" spans="1:15" ht="24" customHeight="1">
      <c r="A19" s="12">
        <v>6</v>
      </c>
      <c r="B19" s="8" t="s">
        <v>22</v>
      </c>
      <c r="C19" s="10">
        <v>549</v>
      </c>
      <c r="D19" s="10">
        <v>1734</v>
      </c>
      <c r="E19" s="13">
        <v>3</v>
      </c>
      <c r="F19" s="13">
        <v>9</v>
      </c>
      <c r="G19" s="21">
        <f t="shared" si="0"/>
        <v>0.54644808743169393</v>
      </c>
      <c r="H19" s="13">
        <v>5</v>
      </c>
      <c r="I19" s="13">
        <v>15</v>
      </c>
      <c r="J19" s="21">
        <f t="shared" si="1"/>
        <v>0.91074681238615662</v>
      </c>
      <c r="K19" s="13"/>
      <c r="L19" s="13"/>
      <c r="M19" s="14"/>
    </row>
    <row r="20" spans="1:15" ht="24" customHeight="1">
      <c r="A20" s="13">
        <v>7</v>
      </c>
      <c r="B20" s="6" t="s">
        <v>23</v>
      </c>
      <c r="C20" s="10">
        <v>483</v>
      </c>
      <c r="D20" s="10">
        <v>1381</v>
      </c>
      <c r="E20" s="13">
        <v>6</v>
      </c>
      <c r="F20" s="13">
        <v>19</v>
      </c>
      <c r="G20" s="21">
        <f t="shared" si="0"/>
        <v>1.2422360248447204</v>
      </c>
      <c r="H20" s="13">
        <v>5</v>
      </c>
      <c r="I20" s="13">
        <v>15</v>
      </c>
      <c r="J20" s="21">
        <f t="shared" si="1"/>
        <v>1.0351966873706004</v>
      </c>
      <c r="K20" s="13"/>
      <c r="L20" s="13"/>
      <c r="M20" s="14"/>
    </row>
    <row r="21" spans="1:15" ht="24" customHeight="1">
      <c r="A21" s="12">
        <v>8</v>
      </c>
      <c r="B21" s="6" t="s">
        <v>24</v>
      </c>
      <c r="C21" s="10">
        <v>546</v>
      </c>
      <c r="D21" s="10">
        <v>1694</v>
      </c>
      <c r="E21" s="13">
        <v>9</v>
      </c>
      <c r="F21" s="13">
        <v>18</v>
      </c>
      <c r="G21" s="21">
        <f t="shared" si="0"/>
        <v>1.6483516483516483</v>
      </c>
      <c r="H21" s="13">
        <v>8</v>
      </c>
      <c r="I21" s="13">
        <v>32</v>
      </c>
      <c r="J21" s="21">
        <f t="shared" si="1"/>
        <v>1.4652014652014651</v>
      </c>
      <c r="K21" s="13"/>
      <c r="L21" s="13"/>
      <c r="M21" s="14"/>
    </row>
    <row r="22" spans="1:15" ht="24" customHeight="1">
      <c r="A22" s="13">
        <v>9</v>
      </c>
      <c r="B22" s="6" t="s">
        <v>25</v>
      </c>
      <c r="C22" s="10">
        <v>448</v>
      </c>
      <c r="D22" s="10">
        <v>1558</v>
      </c>
      <c r="E22" s="13">
        <v>8</v>
      </c>
      <c r="F22" s="13">
        <v>19</v>
      </c>
      <c r="G22" s="21">
        <f t="shared" si="0"/>
        <v>1.7857142857142856</v>
      </c>
      <c r="H22" s="13">
        <v>4</v>
      </c>
      <c r="I22" s="13">
        <v>20</v>
      </c>
      <c r="J22" s="21">
        <f t="shared" si="1"/>
        <v>0.89285714285714279</v>
      </c>
      <c r="K22" s="13"/>
      <c r="L22" s="13"/>
      <c r="M22" s="14"/>
    </row>
    <row r="23" spans="1:15" ht="24" customHeight="1">
      <c r="A23" s="12">
        <v>10</v>
      </c>
      <c r="B23" s="6" t="s">
        <v>26</v>
      </c>
      <c r="C23" s="10">
        <v>675</v>
      </c>
      <c r="D23" s="10">
        <v>2376</v>
      </c>
      <c r="E23" s="13">
        <v>23</v>
      </c>
      <c r="F23" s="13">
        <v>68</v>
      </c>
      <c r="G23" s="21">
        <f t="shared" si="0"/>
        <v>3.4074074074074074</v>
      </c>
      <c r="H23" s="13">
        <v>23</v>
      </c>
      <c r="I23" s="13">
        <v>75</v>
      </c>
      <c r="J23" s="21">
        <f t="shared" si="1"/>
        <v>3.4074074074074074</v>
      </c>
      <c r="K23" s="13">
        <v>1</v>
      </c>
      <c r="L23" s="21">
        <f>K23/C23%</f>
        <v>0.14814814814814814</v>
      </c>
      <c r="M23" s="14"/>
    </row>
    <row r="24" spans="1:15" ht="24" customHeight="1">
      <c r="A24" s="13">
        <v>11</v>
      </c>
      <c r="B24" s="8" t="s">
        <v>27</v>
      </c>
      <c r="C24" s="10">
        <v>420</v>
      </c>
      <c r="D24" s="10">
        <v>1399</v>
      </c>
      <c r="E24" s="13">
        <v>16</v>
      </c>
      <c r="F24" s="13">
        <v>43</v>
      </c>
      <c r="G24" s="21">
        <f t="shared" si="0"/>
        <v>3.8095238095238093</v>
      </c>
      <c r="H24" s="13">
        <v>9</v>
      </c>
      <c r="I24" s="13">
        <v>30</v>
      </c>
      <c r="J24" s="21">
        <f t="shared" si="1"/>
        <v>2.1428571428571428</v>
      </c>
      <c r="K24" s="13"/>
      <c r="L24" s="21"/>
      <c r="M24" s="14"/>
    </row>
    <row r="25" spans="1:15" ht="24" customHeight="1">
      <c r="A25" s="12">
        <v>12</v>
      </c>
      <c r="B25" s="8" t="s">
        <v>28</v>
      </c>
      <c r="C25" s="10">
        <v>414</v>
      </c>
      <c r="D25" s="10">
        <v>1242</v>
      </c>
      <c r="E25" s="13">
        <v>12</v>
      </c>
      <c r="F25" s="13">
        <v>45</v>
      </c>
      <c r="G25" s="21">
        <f t="shared" si="0"/>
        <v>2.8985507246376816</v>
      </c>
      <c r="H25" s="13">
        <v>8</v>
      </c>
      <c r="I25" s="13">
        <v>22</v>
      </c>
      <c r="J25" s="21">
        <f t="shared" si="1"/>
        <v>1.9323671497584543</v>
      </c>
      <c r="K25" s="13"/>
      <c r="L25" s="21"/>
      <c r="M25" s="14"/>
      <c r="N25" s="19">
        <f>344-8-32</f>
        <v>304</v>
      </c>
    </row>
    <row r="26" spans="1:15" ht="24" customHeight="1">
      <c r="A26" s="13">
        <v>13</v>
      </c>
      <c r="B26" s="8" t="s">
        <v>29</v>
      </c>
      <c r="C26" s="10">
        <v>676</v>
      </c>
      <c r="D26" s="10">
        <v>2067</v>
      </c>
      <c r="E26" s="13">
        <v>25</v>
      </c>
      <c r="F26" s="13">
        <v>78</v>
      </c>
      <c r="G26" s="21">
        <f t="shared" si="0"/>
        <v>3.6982248520710059</v>
      </c>
      <c r="H26" s="13">
        <v>23</v>
      </c>
      <c r="I26" s="13">
        <v>63</v>
      </c>
      <c r="J26" s="21">
        <f t="shared" si="1"/>
        <v>3.4023668639053257</v>
      </c>
      <c r="K26" s="13"/>
      <c r="L26" s="21"/>
      <c r="M26" s="14"/>
    </row>
    <row r="27" spans="1:15" ht="24" customHeight="1">
      <c r="A27" s="12">
        <v>14</v>
      </c>
      <c r="B27" s="8" t="s">
        <v>30</v>
      </c>
      <c r="C27" s="10">
        <v>596</v>
      </c>
      <c r="D27" s="10">
        <v>1791</v>
      </c>
      <c r="E27" s="13">
        <v>16</v>
      </c>
      <c r="F27" s="13">
        <v>33</v>
      </c>
      <c r="G27" s="21">
        <f t="shared" si="0"/>
        <v>2.6845637583892619</v>
      </c>
      <c r="H27" s="13">
        <v>20</v>
      </c>
      <c r="I27" s="13">
        <v>46</v>
      </c>
      <c r="J27" s="21">
        <f t="shared" si="1"/>
        <v>3.3557046979865772</v>
      </c>
      <c r="K27" s="13"/>
      <c r="L27" s="21"/>
      <c r="M27" s="14"/>
    </row>
    <row r="28" spans="1:15" ht="24" customHeight="1">
      <c r="A28" s="13">
        <v>15</v>
      </c>
      <c r="B28" s="9" t="s">
        <v>31</v>
      </c>
      <c r="C28" s="10">
        <v>615</v>
      </c>
      <c r="D28" s="10">
        <v>1751</v>
      </c>
      <c r="E28" s="13">
        <v>22</v>
      </c>
      <c r="F28" s="13">
        <v>35</v>
      </c>
      <c r="G28" s="21">
        <f t="shared" si="0"/>
        <v>3.5772357723577235</v>
      </c>
      <c r="H28" s="13">
        <v>22</v>
      </c>
      <c r="I28" s="13">
        <v>59</v>
      </c>
      <c r="J28" s="21">
        <f t="shared" si="1"/>
        <v>3.5772357723577235</v>
      </c>
      <c r="K28" s="13"/>
      <c r="L28" s="21"/>
      <c r="M28" s="14"/>
    </row>
    <row r="29" spans="1:15" ht="24" customHeight="1">
      <c r="A29" s="12">
        <v>16</v>
      </c>
      <c r="B29" s="9" t="s">
        <v>32</v>
      </c>
      <c r="C29" s="10">
        <v>690</v>
      </c>
      <c r="D29" s="10">
        <v>1869</v>
      </c>
      <c r="E29" s="13">
        <v>20</v>
      </c>
      <c r="F29" s="13">
        <v>44</v>
      </c>
      <c r="G29" s="21">
        <f t="shared" si="0"/>
        <v>2.8985507246376812</v>
      </c>
      <c r="H29" s="13">
        <v>5</v>
      </c>
      <c r="I29" s="13">
        <v>11</v>
      </c>
      <c r="J29" s="21">
        <f t="shared" si="1"/>
        <v>0.72463768115942029</v>
      </c>
      <c r="K29" s="13">
        <v>1</v>
      </c>
      <c r="L29" s="21">
        <f>K29/C29%</f>
        <v>0.14492753623188406</v>
      </c>
      <c r="M29" s="14"/>
    </row>
    <row r="30" spans="1:15" s="22" customFormat="1" ht="24" customHeight="1">
      <c r="A30" s="45" t="s">
        <v>54</v>
      </c>
      <c r="B30" s="46"/>
      <c r="C30" s="16">
        <v>9445</v>
      </c>
      <c r="D30" s="16">
        <v>31269</v>
      </c>
      <c r="E30" s="16">
        <f>SUM(E14:E29)</f>
        <v>233</v>
      </c>
      <c r="F30" s="16">
        <f>SUM(F14:F29)</f>
        <v>602</v>
      </c>
      <c r="G30" s="17">
        <f>E30/C30%</f>
        <v>2.4669137109581789</v>
      </c>
      <c r="H30" s="16">
        <f>SUM(H14:H29)</f>
        <v>218</v>
      </c>
      <c r="I30" s="16">
        <f>SUM(I14:I29)</f>
        <v>664</v>
      </c>
      <c r="J30" s="17">
        <f>H30/C30%</f>
        <v>2.3080995235574377</v>
      </c>
      <c r="K30" s="16">
        <f>SUM(K14:K29)</f>
        <v>2</v>
      </c>
      <c r="L30" s="17">
        <f>K30/C30%</f>
        <v>2.1175224986765485E-2</v>
      </c>
      <c r="M30" s="5"/>
    </row>
  </sheetData>
  <mergeCells count="24">
    <mergeCell ref="A1:L1"/>
    <mergeCell ref="A3:B3"/>
    <mergeCell ref="C3:G3"/>
    <mergeCell ref="H3:J3"/>
    <mergeCell ref="K3:L3"/>
    <mergeCell ref="K5:L5"/>
    <mergeCell ref="A4:B4"/>
    <mergeCell ref="C4:G4"/>
    <mergeCell ref="H4:J4"/>
    <mergeCell ref="K4:L4"/>
    <mergeCell ref="A5:B5"/>
    <mergeCell ref="C5:G5"/>
    <mergeCell ref="H5:J5"/>
    <mergeCell ref="A30:B30"/>
    <mergeCell ref="A6:L6"/>
    <mergeCell ref="A9:A11"/>
    <mergeCell ref="B9:B11"/>
    <mergeCell ref="C9:D10"/>
    <mergeCell ref="E9:L9"/>
    <mergeCell ref="E10:G10"/>
    <mergeCell ref="H10:J10"/>
    <mergeCell ref="K10:L10"/>
    <mergeCell ref="A8:L8"/>
    <mergeCell ref="A7:L7"/>
  </mergeCells>
  <pageMargins left="0.11811023622047245" right="0.11811023622047245" top="0.59055118110236227" bottom="0.19685039370078741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Chuẩn nghèo Giai đoạn 2022-2025</vt:lpstr>
      <vt:lpstr>Chuẩn nghèo Giai đoạn 2027-2030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Thanh Cong</dc:creator>
  <cp:lastModifiedBy>Thanh Cong</cp:lastModifiedBy>
  <cp:lastPrinted>2026-10-29T09:49:44Z</cp:lastPrinted>
  <dcterms:created xsi:type="dcterms:W3CDTF">2026-10-28T02:04:12Z</dcterms:created>
  <dcterms:modified xsi:type="dcterms:W3CDTF">2026-10-29T09:49:49Z</dcterms:modified>
</cp:coreProperties>
</file>