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5715" windowHeight="7755"/>
  </bookViews>
  <sheets>
    <sheet name="phụ lục thông báo" sheetId="2" r:id="rId1"/>
  </sheets>
  <calcPr calcId="144525"/>
</workbook>
</file>

<file path=xl/calcChain.xml><?xml version="1.0" encoding="utf-8"?>
<calcChain xmlns="http://schemas.openxmlformats.org/spreadsheetml/2006/main">
  <c r="G48" i="2" l="1"/>
  <c r="G45" i="2"/>
  <c r="G42" i="2"/>
  <c r="G39" i="2"/>
  <c r="G36" i="2"/>
  <c r="G33" i="2"/>
  <c r="G30" i="2"/>
  <c r="G27" i="2"/>
  <c r="G24" i="2"/>
  <c r="G21" i="2"/>
  <c r="G18" i="2"/>
  <c r="G15" i="2"/>
  <c r="G12" i="2"/>
  <c r="G9" i="2"/>
  <c r="F8" i="2"/>
  <c r="E8" i="2"/>
</calcChain>
</file>

<file path=xl/sharedStrings.xml><?xml version="1.0" encoding="utf-8"?>
<sst xmlns="http://schemas.openxmlformats.org/spreadsheetml/2006/main" count="81" uniqueCount="46">
  <si>
    <t>Phụ lục</t>
  </si>
  <si>
    <t>STT</t>
  </si>
  <si>
    <t>Tên tài sản</t>
  </si>
  <si>
    <t>Loại tài sản</t>
  </si>
  <si>
    <t>Thông tin cơ sở nhà, đất</t>
  </si>
  <si>
    <t>Ghi chú </t>
  </si>
  <si>
    <t>Trụ sở làm việc</t>
  </si>
  <si>
    <t>Cơ sở hoạt động sự nghiệp</t>
  </si>
  <si>
    <t>Nhà khách Sông La</t>
  </si>
  <si>
    <t>Cơ sở nhà, đất khác</t>
  </si>
  <si>
    <t>Cơ sở giáo dục</t>
  </si>
  <si>
    <t>UBND xã Tân Dân (điểm Đức Long cũ), thôn Lộc Phúc, xã Tân Dân</t>
  </si>
  <si>
    <t>Điểm trường</t>
  </si>
  <si>
    <t xml:space="preserve">Đất Trạm Thú y xã Đức Thọ, tỉnh Hà Tĩnh </t>
  </si>
  <si>
    <t>Kho bạc Nhà nước Đức Thọ cũ, thôn 5 xã Đức Thọ</t>
  </si>
  <si>
    <t>Chi cục thuế huyện Đức Thọ cũ, thôn 5 xã Đức Thọ</t>
  </si>
  <si>
    <t>368.4</t>
  </si>
  <si>
    <t>Viện Kiểm sát nhân dân huyện Đức Thọ, thôn 5 xã Đức Thọ</t>
  </si>
  <si>
    <t>Chi cục thi Hành án dân sự huyện Đức Thọ cũ, thôn 7 xã Đức Thọ</t>
  </si>
  <si>
    <t>Cơ sở hoạt động sự nghiệp y tế</t>
  </si>
  <si>
    <t>10,252,1</t>
  </si>
  <si>
    <t>Năm đưa vào sử dụng</t>
  </si>
  <si>
    <t>Nguyên giá</t>
  </si>
  <si>
    <t>Giá trị còn lại</t>
  </si>
  <si>
    <t>(1)</t>
  </si>
  <si>
    <t>(2)</t>
  </si>
  <si>
    <t>(3)</t>
  </si>
  <si>
    <t>(4)</t>
  </si>
  <si>
    <t>(5)</t>
  </si>
  <si>
    <t>(7)</t>
  </si>
  <si>
    <t>(8)</t>
  </si>
  <si>
    <t>(9)</t>
  </si>
  <si>
    <t>Đất</t>
  </si>
  <si>
    <t>Nhà</t>
  </si>
  <si>
    <t>Diện tích đất (m2)</t>
  </si>
  <si>
    <t>Diện tích nhà (m2)</t>
  </si>
  <si>
    <t xml:space="preserve"> </t>
  </si>
  <si>
    <t>DANH MỤC TÀI SẢN MỜI THAM GIA TƯ VẤN XÁC ĐỊNH ĐƠN GIÁ CHO THUÊ</t>
  </si>
  <si>
    <t>(Kèm theo Quyết định số: 1053/QĐ-UBND ngày 18/5/2026 của Chủ tịch Ủy ban nhân dân xã)</t>
  </si>
  <si>
    <t>UBND xã Hòa Lạc (điểm Đức Lạc cũ), thôn Thượng Tiến, xã Đức Thọ</t>
  </si>
  <si>
    <t>Trung tâm Y tế huyện Đức Thọ (điểm Trung tâm Dân số KHHGĐ cũ), thôn 5, xã Đức Thọ</t>
  </si>
  <si>
    <t>Phòng Giáo dục Đào tạo huyện Đức Thọ, ngõ 139, đường Yên Trung, thôn 7, xã Đức Thọ</t>
  </si>
  <si>
    <t>Trường Tiểu học Tùng Ảnh, thôn Dương Tượng, xã Đức Thọ</t>
  </si>
  <si>
    <t>Trạm truyền giống Đức Long, thôn cầu đôi xã Đức Thọ</t>
  </si>
  <si>
    <t>Huyện ủy Đức Thọ số 72 đường Hoài nhơn, tổ dân phố 5, xã Đức Thọ Hà Tĩnh</t>
  </si>
  <si>
    <t>Trạm y tế Hòa Lạc, thôn Thượng Tiến, xã Đức Thọ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</si>
</sst>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"/>
  </numFmts>
  <fonts count="10" x14ac:knownFonts="1">
    <font>
      <sz val="11"/>
      <color theme="1"/>
      <name val="Calibri"/>
      <family val="2"/>
      <charset val="163"/>
      <scheme val="minor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charset val="163"/>
      <scheme val="minor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3" fontId="7" fillId="0" borderId="1" xfId="0" applyNumberFormat="1" applyFont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/>
    <xf numFmtId="164" fontId="7" fillId="0" borderId="1" xfId="0" applyNumberFormat="1" applyFont="1" applyBorder="1" applyAlignment="1">
      <alignment horizontal="right" vertical="center" wrapText="1"/>
    </xf>
    <xf numFmtId="4" fontId="0" fillId="0" borderId="1" xfId="0" applyNumberFormat="1" applyBorder="1"/>
    <xf numFmtId="0" fontId="0" fillId="0" borderId="1" xfId="0" applyBorder="1" applyAlignment="1">
      <alignment horizontal="center"/>
    </xf>
    <xf numFmtId="3" fontId="6" fillId="0" borderId="0" xfId="0" applyNumberFormat="1" applyFont="1"/>
    <xf numFmtId="0" fontId="9" fillId="0" borderId="1" xfId="0" applyFont="1" applyBorder="1" applyAlignment="1">
      <alignment horizontal="right" vertical="center" wrapText="1"/>
    </xf>
    <xf numFmtId="3" fontId="9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4" fontId="0" fillId="0" borderId="0" xfId="0" applyNumberFormat="1"/>
    <xf numFmtId="3" fontId="4" fillId="0" borderId="0" xfId="0" applyNumberFormat="1" applyFont="1" applyBorder="1" applyAlignment="1">
      <alignment horizontal="right" vertical="center" wrapText="1"/>
    </xf>
    <xf numFmtId="165" fontId="0" fillId="0" borderId="0" xfId="0" applyNumberFormat="1"/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abSelected="1" topLeftCell="A28" workbookViewId="0">
      <selection activeCell="K7" sqref="K7"/>
    </sheetView>
  </sheetViews>
  <sheetFormatPr defaultRowHeight="15" x14ac:dyDescent="0.25"/>
  <cols>
    <col min="1" max="1" width="7.7109375" customWidth="1"/>
    <col min="2" max="2" width="37" customWidth="1"/>
    <col min="3" max="3" width="16" customWidth="1"/>
    <col min="5" max="5" width="11.140625" customWidth="1"/>
    <col min="6" max="6" width="11.85546875" customWidth="1"/>
    <col min="7" max="7" width="18.5703125" customWidth="1"/>
    <col min="8" max="8" width="16.85546875" customWidth="1"/>
    <col min="9" max="9" width="11.28515625" customWidth="1"/>
    <col min="12" max="12" width="19.42578125" customWidth="1"/>
  </cols>
  <sheetData>
    <row r="1" spans="1:12" ht="18.75" customHeight="1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24" customHeight="1" x14ac:dyDescent="0.25">
      <c r="A2" s="29" t="s">
        <v>37</v>
      </c>
      <c r="B2" s="29"/>
      <c r="C2" s="29"/>
      <c r="D2" s="29"/>
      <c r="E2" s="29"/>
      <c r="F2" s="29"/>
      <c r="G2" s="29"/>
      <c r="H2" s="29"/>
      <c r="I2" s="29"/>
      <c r="K2" t="s">
        <v>36</v>
      </c>
    </row>
    <row r="3" spans="1:12" ht="16.5" customHeight="1" x14ac:dyDescent="0.25">
      <c r="A3" s="30" t="s">
        <v>38</v>
      </c>
      <c r="B3" s="30"/>
      <c r="C3" s="30"/>
      <c r="D3" s="30"/>
      <c r="E3" s="30"/>
      <c r="F3" s="30"/>
      <c r="G3" s="30"/>
      <c r="H3" s="30"/>
      <c r="I3" s="30"/>
    </row>
    <row r="4" spans="1:12" ht="16.5" customHeight="1" x14ac:dyDescent="0.25">
      <c r="A4" s="31"/>
      <c r="B4" s="31"/>
      <c r="C4" s="31"/>
      <c r="D4" s="31"/>
      <c r="E4" s="31"/>
      <c r="F4" s="31"/>
      <c r="G4" s="31"/>
      <c r="H4" s="31"/>
      <c r="I4" s="31"/>
    </row>
    <row r="5" spans="1:12" s="9" customFormat="1" ht="30" customHeight="1" x14ac:dyDescent="0.25">
      <c r="A5" s="32" t="s">
        <v>1</v>
      </c>
      <c r="B5" s="32" t="s">
        <v>2</v>
      </c>
      <c r="C5" s="32" t="s">
        <v>3</v>
      </c>
      <c r="D5" s="33" t="s">
        <v>21</v>
      </c>
      <c r="E5" s="32" t="s">
        <v>4</v>
      </c>
      <c r="F5" s="32"/>
      <c r="G5" s="28" t="s">
        <v>22</v>
      </c>
      <c r="H5" s="28" t="s">
        <v>23</v>
      </c>
      <c r="I5" s="28" t="s">
        <v>5</v>
      </c>
    </row>
    <row r="6" spans="1:12" s="9" customFormat="1" ht="35.25" customHeight="1" x14ac:dyDescent="0.25">
      <c r="A6" s="32"/>
      <c r="B6" s="32"/>
      <c r="C6" s="32"/>
      <c r="D6" s="34"/>
      <c r="E6" s="24" t="s">
        <v>34</v>
      </c>
      <c r="F6" s="24" t="s">
        <v>35</v>
      </c>
      <c r="G6" s="28"/>
      <c r="H6" s="28"/>
      <c r="I6" s="28"/>
    </row>
    <row r="7" spans="1:12" s="8" customFormat="1" ht="26.45" customHeight="1" x14ac:dyDescent="0.25">
      <c r="A7" s="7" t="s">
        <v>24</v>
      </c>
      <c r="B7" s="7" t="s">
        <v>25</v>
      </c>
      <c r="C7" s="7" t="s">
        <v>24</v>
      </c>
      <c r="D7" s="7" t="s">
        <v>26</v>
      </c>
      <c r="E7" s="7" t="s">
        <v>27</v>
      </c>
      <c r="F7" s="7" t="s">
        <v>28</v>
      </c>
      <c r="G7" s="7" t="s">
        <v>29</v>
      </c>
      <c r="H7" s="7" t="s">
        <v>30</v>
      </c>
      <c r="I7" s="7" t="s">
        <v>31</v>
      </c>
    </row>
    <row r="8" spans="1:12" s="9" customFormat="1" ht="37.9" customHeight="1" x14ac:dyDescent="0.25">
      <c r="A8" s="10">
        <v>1</v>
      </c>
      <c r="B8" s="11" t="s">
        <v>39</v>
      </c>
      <c r="C8" s="10" t="s">
        <v>6</v>
      </c>
      <c r="D8" s="10"/>
      <c r="E8" s="12">
        <f>E9</f>
        <v>5858.3</v>
      </c>
      <c r="F8" s="12">
        <f>F10</f>
        <v>1160.5</v>
      </c>
      <c r="G8" s="12"/>
      <c r="H8" s="12"/>
      <c r="I8" s="13"/>
    </row>
    <row r="9" spans="1:12" ht="21.75" customHeight="1" x14ac:dyDescent="0.25">
      <c r="A9" s="1"/>
      <c r="B9" s="2" t="s">
        <v>32</v>
      </c>
      <c r="C9" s="1"/>
      <c r="D9" s="1">
        <v>2010</v>
      </c>
      <c r="E9" s="3">
        <v>5858.3</v>
      </c>
      <c r="F9" s="3"/>
      <c r="G9" s="5">
        <f>E9*1600000</f>
        <v>9373280000</v>
      </c>
      <c r="H9" s="5">
        <v>9373280000</v>
      </c>
      <c r="I9" s="4"/>
      <c r="L9" s="25"/>
    </row>
    <row r="10" spans="1:12" ht="25.5" customHeight="1" x14ac:dyDescent="0.25">
      <c r="A10" s="1"/>
      <c r="B10" s="2" t="s">
        <v>33</v>
      </c>
      <c r="C10" s="1"/>
      <c r="D10" s="1">
        <v>2010</v>
      </c>
      <c r="E10" s="3"/>
      <c r="F10" s="3">
        <v>1160.5</v>
      </c>
      <c r="G10" s="5">
        <v>4795059000</v>
      </c>
      <c r="H10" s="5">
        <v>1580104678</v>
      </c>
      <c r="I10" s="4"/>
      <c r="L10" s="27"/>
    </row>
    <row r="11" spans="1:12" s="9" customFormat="1" ht="42.75" x14ac:dyDescent="0.25">
      <c r="A11" s="10">
        <v>2</v>
      </c>
      <c r="B11" s="11" t="s">
        <v>40</v>
      </c>
      <c r="C11" s="10" t="s">
        <v>7</v>
      </c>
      <c r="D11" s="10"/>
      <c r="E11" s="12">
        <v>1082.5999999999999</v>
      </c>
      <c r="F11" s="13">
        <v>288</v>
      </c>
      <c r="G11" s="14"/>
      <c r="H11" s="14"/>
      <c r="I11" s="13"/>
    </row>
    <row r="12" spans="1:12" ht="24" customHeight="1" x14ac:dyDescent="0.25">
      <c r="A12" s="1"/>
      <c r="B12" s="2" t="s">
        <v>32</v>
      </c>
      <c r="C12" s="1"/>
      <c r="D12" s="1">
        <v>2016</v>
      </c>
      <c r="E12" s="3">
        <v>1082.5999999999999</v>
      </c>
      <c r="F12" s="4"/>
      <c r="G12" s="5">
        <f>E12*5160000</f>
        <v>5586216000</v>
      </c>
      <c r="H12" s="5">
        <v>5586216000</v>
      </c>
      <c r="I12" s="4"/>
    </row>
    <row r="13" spans="1:12" ht="28.5" customHeight="1" x14ac:dyDescent="0.25">
      <c r="A13" s="1"/>
      <c r="B13" s="2" t="s">
        <v>33</v>
      </c>
      <c r="C13" s="1"/>
      <c r="D13" s="1">
        <v>2016</v>
      </c>
      <c r="E13" s="3"/>
      <c r="F13" s="4">
        <v>288</v>
      </c>
      <c r="G13" s="5">
        <v>500000000</v>
      </c>
      <c r="H13" s="5">
        <v>0</v>
      </c>
      <c r="I13" s="4"/>
    </row>
    <row r="14" spans="1:12" s="9" customFormat="1" ht="33" customHeight="1" x14ac:dyDescent="0.25">
      <c r="A14" s="10">
        <v>3</v>
      </c>
      <c r="B14" s="11" t="s">
        <v>8</v>
      </c>
      <c r="C14" s="10" t="s">
        <v>9</v>
      </c>
      <c r="D14" s="10"/>
      <c r="E14" s="12">
        <v>11421.2</v>
      </c>
      <c r="F14" s="12">
        <v>3468</v>
      </c>
      <c r="G14" s="14"/>
      <c r="H14" s="14"/>
      <c r="I14" s="13"/>
    </row>
    <row r="15" spans="1:12" ht="23.25" customHeight="1" x14ac:dyDescent="0.25">
      <c r="A15" s="1"/>
      <c r="B15" s="2" t="s">
        <v>32</v>
      </c>
      <c r="C15" s="1"/>
      <c r="D15" s="1">
        <v>2013</v>
      </c>
      <c r="E15" s="3">
        <v>11421.2</v>
      </c>
      <c r="F15" s="3"/>
      <c r="G15" s="5">
        <f>E15*9000000</f>
        <v>102790800000</v>
      </c>
      <c r="H15" s="5">
        <v>102790800000</v>
      </c>
      <c r="I15" s="4"/>
    </row>
    <row r="16" spans="1:12" ht="22.5" customHeight="1" x14ac:dyDescent="0.25">
      <c r="A16" s="1"/>
      <c r="B16" s="2" t="s">
        <v>33</v>
      </c>
      <c r="C16" s="1"/>
      <c r="D16" s="1">
        <v>2013</v>
      </c>
      <c r="E16" s="3"/>
      <c r="F16" s="15">
        <v>3.468</v>
      </c>
      <c r="G16" s="5">
        <v>13139446000</v>
      </c>
      <c r="H16" s="5">
        <v>3480078000</v>
      </c>
      <c r="I16" s="4"/>
    </row>
    <row r="17" spans="1:9" s="9" customFormat="1" ht="42.75" x14ac:dyDescent="0.25">
      <c r="A17" s="10">
        <v>4</v>
      </c>
      <c r="B17" s="11" t="s">
        <v>41</v>
      </c>
      <c r="C17" s="10" t="s">
        <v>10</v>
      </c>
      <c r="D17" s="10"/>
      <c r="E17" s="12">
        <v>2368.6999999999998</v>
      </c>
      <c r="F17" s="13">
        <v>840</v>
      </c>
      <c r="G17" s="14"/>
      <c r="H17" s="14"/>
      <c r="I17" s="13"/>
    </row>
    <row r="18" spans="1:9" ht="25.5" customHeight="1" x14ac:dyDescent="0.25">
      <c r="A18" s="1"/>
      <c r="B18" s="2" t="s">
        <v>32</v>
      </c>
      <c r="C18" s="1"/>
      <c r="D18" s="1">
        <v>1995</v>
      </c>
      <c r="E18" s="3">
        <v>2368.6999999999998</v>
      </c>
      <c r="F18" s="4"/>
      <c r="G18" s="5">
        <f>E18*2016000</f>
        <v>4775299200</v>
      </c>
      <c r="H18" s="5">
        <v>4775299200</v>
      </c>
      <c r="I18" s="4"/>
    </row>
    <row r="19" spans="1:9" ht="21.75" customHeight="1" x14ac:dyDescent="0.25">
      <c r="A19" s="1"/>
      <c r="B19" s="2" t="s">
        <v>33</v>
      </c>
      <c r="C19" s="1"/>
      <c r="D19" s="1">
        <v>2017</v>
      </c>
      <c r="E19" s="3"/>
      <c r="F19" s="4">
        <v>840</v>
      </c>
      <c r="G19" s="5">
        <v>2099700000</v>
      </c>
      <c r="H19" s="5">
        <v>1570369632</v>
      </c>
      <c r="I19" s="4"/>
    </row>
    <row r="20" spans="1:9" s="9" customFormat="1" ht="28.5" x14ac:dyDescent="0.25">
      <c r="A20" s="10">
        <v>5</v>
      </c>
      <c r="B20" s="11" t="s">
        <v>11</v>
      </c>
      <c r="C20" s="10" t="s">
        <v>6</v>
      </c>
      <c r="D20" s="10"/>
      <c r="E20" s="12">
        <v>9763.6</v>
      </c>
      <c r="F20" s="13">
        <v>378</v>
      </c>
      <c r="G20" s="14"/>
      <c r="H20" s="14"/>
      <c r="I20" s="13"/>
    </row>
    <row r="21" spans="1:9" ht="21.75" customHeight="1" x14ac:dyDescent="0.25">
      <c r="A21" s="1"/>
      <c r="B21" s="2" t="s">
        <v>32</v>
      </c>
      <c r="C21" s="1"/>
      <c r="D21" s="1">
        <v>1990</v>
      </c>
      <c r="E21" s="3">
        <v>9763.6</v>
      </c>
      <c r="F21" s="4"/>
      <c r="G21" s="5">
        <f>E21*2580000</f>
        <v>25190088000</v>
      </c>
      <c r="H21" s="5">
        <v>25190088000</v>
      </c>
      <c r="I21" s="4"/>
    </row>
    <row r="22" spans="1:9" ht="23.25" customHeight="1" x14ac:dyDescent="0.25">
      <c r="A22" s="1"/>
      <c r="B22" s="2" t="s">
        <v>33</v>
      </c>
      <c r="C22" s="1"/>
      <c r="D22" s="1">
        <v>1990</v>
      </c>
      <c r="E22" s="3"/>
      <c r="F22" s="22">
        <v>878</v>
      </c>
      <c r="G22" s="23">
        <v>9200000000</v>
      </c>
      <c r="H22" s="5">
        <v>3679540000</v>
      </c>
      <c r="I22" s="4"/>
    </row>
    <row r="23" spans="1:9" s="9" customFormat="1" ht="28.5" x14ac:dyDescent="0.25">
      <c r="A23" s="10">
        <v>6</v>
      </c>
      <c r="B23" s="11" t="s">
        <v>42</v>
      </c>
      <c r="C23" s="10" t="s">
        <v>12</v>
      </c>
      <c r="D23" s="10"/>
      <c r="E23" s="12" t="s">
        <v>20</v>
      </c>
      <c r="F23" s="12">
        <v>1410</v>
      </c>
      <c r="G23" s="14"/>
      <c r="H23" s="14"/>
      <c r="I23" s="13"/>
    </row>
    <row r="24" spans="1:9" s="9" customFormat="1" ht="23.25" customHeight="1" x14ac:dyDescent="0.25">
      <c r="A24" s="10"/>
      <c r="B24" s="2" t="s">
        <v>32</v>
      </c>
      <c r="C24" s="10"/>
      <c r="D24" s="10">
        <v>2003</v>
      </c>
      <c r="E24" s="3">
        <v>10252.1</v>
      </c>
      <c r="F24" s="12"/>
      <c r="G24" s="5">
        <f>E24*480000</f>
        <v>4921008000</v>
      </c>
      <c r="H24" s="5">
        <v>4921008000</v>
      </c>
      <c r="I24" s="13"/>
    </row>
    <row r="25" spans="1:9" s="9" customFormat="1" ht="21.75" customHeight="1" x14ac:dyDescent="0.25">
      <c r="A25" s="10"/>
      <c r="B25" s="2" t="s">
        <v>33</v>
      </c>
      <c r="C25" s="10"/>
      <c r="D25" s="10">
        <v>2003</v>
      </c>
      <c r="E25" s="12"/>
      <c r="F25" s="3">
        <v>1410</v>
      </c>
      <c r="G25" s="5">
        <v>1300000000</v>
      </c>
      <c r="H25" s="5">
        <v>0</v>
      </c>
      <c r="I25" s="13"/>
    </row>
    <row r="26" spans="1:9" ht="33.75" customHeight="1" x14ac:dyDescent="0.25">
      <c r="A26" s="10">
        <v>7</v>
      </c>
      <c r="B26" s="11" t="s">
        <v>13</v>
      </c>
      <c r="C26" s="2" t="s">
        <v>7</v>
      </c>
      <c r="D26" s="1"/>
      <c r="E26" s="13">
        <v>601.1</v>
      </c>
      <c r="F26" s="13">
        <v>196</v>
      </c>
      <c r="G26" s="5"/>
      <c r="H26" s="5"/>
      <c r="I26" s="4"/>
    </row>
    <row r="27" spans="1:9" ht="21.75" customHeight="1" x14ac:dyDescent="0.25">
      <c r="A27" s="1"/>
      <c r="B27" s="2" t="s">
        <v>32</v>
      </c>
      <c r="C27" s="2"/>
      <c r="D27" s="1">
        <v>1999</v>
      </c>
      <c r="E27" s="4">
        <v>601.1</v>
      </c>
      <c r="F27" s="4"/>
      <c r="G27" s="5">
        <f>E27*5160000</f>
        <v>3101676000</v>
      </c>
      <c r="H27" s="5">
        <v>3101676000</v>
      </c>
      <c r="I27" s="4"/>
    </row>
    <row r="28" spans="1:9" ht="19.5" customHeight="1" x14ac:dyDescent="0.25">
      <c r="A28" s="1"/>
      <c r="B28" s="2" t="s">
        <v>33</v>
      </c>
      <c r="C28" s="2"/>
      <c r="D28" s="1">
        <v>1999</v>
      </c>
      <c r="E28" s="4"/>
      <c r="F28" s="4">
        <v>196</v>
      </c>
      <c r="G28" s="5">
        <v>197074664</v>
      </c>
      <c r="H28" s="5">
        <v>0</v>
      </c>
      <c r="I28" s="4"/>
    </row>
    <row r="29" spans="1:9" s="9" customFormat="1" ht="30" customHeight="1" x14ac:dyDescent="0.25">
      <c r="A29" s="10">
        <v>8</v>
      </c>
      <c r="B29" s="11" t="s">
        <v>43</v>
      </c>
      <c r="C29" s="11" t="s">
        <v>7</v>
      </c>
      <c r="D29" s="10"/>
      <c r="E29" s="14">
        <v>6144.4</v>
      </c>
      <c r="F29" s="13">
        <v>180</v>
      </c>
      <c r="G29" s="14"/>
      <c r="H29" s="14"/>
      <c r="I29" s="13"/>
    </row>
    <row r="30" spans="1:9" ht="20.25" customHeight="1" x14ac:dyDescent="0.25">
      <c r="A30" s="1"/>
      <c r="B30" s="2" t="s">
        <v>32</v>
      </c>
      <c r="C30" s="2"/>
      <c r="D30" s="1">
        <v>1994</v>
      </c>
      <c r="E30" s="5">
        <v>6144</v>
      </c>
      <c r="F30" s="4"/>
      <c r="G30" s="5">
        <f>E30*1800000</f>
        <v>11059200000</v>
      </c>
      <c r="H30" s="5">
        <v>11059200000</v>
      </c>
      <c r="I30" s="4"/>
    </row>
    <row r="31" spans="1:9" ht="24.75" customHeight="1" x14ac:dyDescent="0.25">
      <c r="A31" s="1"/>
      <c r="B31" s="2" t="s">
        <v>33</v>
      </c>
      <c r="C31" s="2"/>
      <c r="D31" s="1">
        <v>1994</v>
      </c>
      <c r="E31" s="5"/>
      <c r="F31" s="4">
        <v>180</v>
      </c>
      <c r="G31" s="5">
        <v>195000000</v>
      </c>
      <c r="H31" s="5">
        <v>0</v>
      </c>
      <c r="I31" s="4"/>
    </row>
    <row r="32" spans="1:9" s="9" customFormat="1" ht="33" customHeight="1" x14ac:dyDescent="0.25">
      <c r="A32" s="10">
        <v>9</v>
      </c>
      <c r="B32" s="16" t="s">
        <v>14</v>
      </c>
      <c r="C32" s="10" t="s">
        <v>6</v>
      </c>
      <c r="D32" s="10"/>
      <c r="E32" s="14">
        <v>1429.8</v>
      </c>
      <c r="F32" s="13">
        <v>479.5</v>
      </c>
      <c r="G32" s="14"/>
      <c r="H32" s="14"/>
      <c r="I32" s="13"/>
    </row>
    <row r="33" spans="1:11" ht="23.25" customHeight="1" x14ac:dyDescent="0.25">
      <c r="A33" s="1"/>
      <c r="B33" s="2" t="s">
        <v>32</v>
      </c>
      <c r="C33" s="1"/>
      <c r="D33" s="1">
        <v>2001</v>
      </c>
      <c r="E33" s="5">
        <v>1430</v>
      </c>
      <c r="F33" s="4"/>
      <c r="G33" s="5">
        <f>E33*9000000</f>
        <v>12870000000</v>
      </c>
      <c r="H33" s="5">
        <v>12870000000</v>
      </c>
      <c r="I33" s="4"/>
    </row>
    <row r="34" spans="1:11" ht="21" customHeight="1" x14ac:dyDescent="0.25">
      <c r="A34" s="1"/>
      <c r="B34" s="2" t="s">
        <v>33</v>
      </c>
      <c r="C34" s="1"/>
      <c r="D34" s="1">
        <v>2001</v>
      </c>
      <c r="E34" s="5"/>
      <c r="F34" s="4">
        <v>479.5</v>
      </c>
      <c r="G34" s="5">
        <v>1914710000</v>
      </c>
      <c r="H34" s="5">
        <v>284576984</v>
      </c>
      <c r="I34" s="4"/>
    </row>
    <row r="35" spans="1:11" s="9" customFormat="1" ht="36.75" customHeight="1" x14ac:dyDescent="0.25">
      <c r="A35" s="10">
        <v>10</v>
      </c>
      <c r="B35" s="16" t="s">
        <v>15</v>
      </c>
      <c r="C35" s="10" t="s">
        <v>6</v>
      </c>
      <c r="D35" s="10"/>
      <c r="E35" s="18">
        <v>2419.1</v>
      </c>
      <c r="F35" s="13" t="s">
        <v>16</v>
      </c>
      <c r="G35" s="14"/>
      <c r="H35" s="14"/>
      <c r="I35" s="13"/>
    </row>
    <row r="36" spans="1:11" ht="20.25" customHeight="1" x14ac:dyDescent="0.25">
      <c r="A36" s="1"/>
      <c r="B36" s="2" t="s">
        <v>32</v>
      </c>
      <c r="C36" s="1"/>
      <c r="D36" s="1">
        <v>2014</v>
      </c>
      <c r="E36" s="6">
        <v>2419.1</v>
      </c>
      <c r="F36" s="4"/>
      <c r="G36" s="5">
        <f>E36*9000000</f>
        <v>21771900000</v>
      </c>
      <c r="H36" s="5">
        <v>21771900000</v>
      </c>
      <c r="I36" s="4"/>
    </row>
    <row r="37" spans="1:11" ht="21" customHeight="1" x14ac:dyDescent="0.25">
      <c r="A37" s="1"/>
      <c r="B37" s="2" t="s">
        <v>33</v>
      </c>
      <c r="C37" s="1"/>
      <c r="D37" s="1">
        <v>2014</v>
      </c>
      <c r="E37" s="6"/>
      <c r="F37" s="4">
        <v>368.4</v>
      </c>
      <c r="G37" s="5">
        <v>6713077000</v>
      </c>
      <c r="H37" s="5">
        <v>0</v>
      </c>
      <c r="I37" s="4"/>
    </row>
    <row r="38" spans="1:11" s="9" customFormat="1" ht="36" customHeight="1" x14ac:dyDescent="0.25">
      <c r="A38" s="10">
        <v>11</v>
      </c>
      <c r="B38" s="16" t="s">
        <v>17</v>
      </c>
      <c r="C38" s="10" t="s">
        <v>6</v>
      </c>
      <c r="D38" s="10"/>
      <c r="E38" s="12">
        <v>3435.7</v>
      </c>
      <c r="F38" s="13">
        <v>597.67999999999995</v>
      </c>
      <c r="G38" s="14"/>
      <c r="H38" s="14"/>
      <c r="I38" s="13"/>
    </row>
    <row r="39" spans="1:11" ht="26.25" customHeight="1" x14ac:dyDescent="0.25">
      <c r="A39" s="1"/>
      <c r="B39" s="2" t="s">
        <v>32</v>
      </c>
      <c r="C39" s="1"/>
      <c r="D39" s="1">
        <v>2003</v>
      </c>
      <c r="E39" s="3">
        <v>3435.7</v>
      </c>
      <c r="F39" s="4"/>
      <c r="G39" s="5">
        <f>E39*9000000</f>
        <v>30921300000</v>
      </c>
      <c r="H39" s="5">
        <v>30921300000</v>
      </c>
      <c r="I39" s="4"/>
      <c r="K39" s="26"/>
    </row>
    <row r="40" spans="1:11" ht="29.25" customHeight="1" x14ac:dyDescent="0.25">
      <c r="A40" s="1"/>
      <c r="B40" s="2" t="s">
        <v>33</v>
      </c>
      <c r="C40" s="1"/>
      <c r="D40" s="1">
        <v>2003</v>
      </c>
      <c r="E40" s="3"/>
      <c r="F40" s="4">
        <v>597.67999999999995</v>
      </c>
      <c r="G40" s="5">
        <v>2989035000</v>
      </c>
      <c r="H40" s="5">
        <v>0</v>
      </c>
      <c r="I40" s="4"/>
      <c r="K40" s="26"/>
    </row>
    <row r="41" spans="1:11" s="9" customFormat="1" ht="33" customHeight="1" x14ac:dyDescent="0.25">
      <c r="A41" s="10">
        <v>12</v>
      </c>
      <c r="B41" s="16" t="s">
        <v>18</v>
      </c>
      <c r="C41" s="10" t="s">
        <v>6</v>
      </c>
      <c r="D41" s="10"/>
      <c r="E41" s="13">
        <v>519.5</v>
      </c>
      <c r="F41" s="13">
        <v>150</v>
      </c>
      <c r="G41" s="14"/>
      <c r="H41" s="14"/>
      <c r="I41" s="13"/>
      <c r="K41" s="21"/>
    </row>
    <row r="42" spans="1:11" ht="32.25" customHeight="1" x14ac:dyDescent="0.25">
      <c r="A42" s="1"/>
      <c r="B42" s="2" t="s">
        <v>32</v>
      </c>
      <c r="C42" s="1"/>
      <c r="D42" s="1">
        <v>2014</v>
      </c>
      <c r="E42" s="4">
        <v>519.5</v>
      </c>
      <c r="F42" s="4"/>
      <c r="G42" s="5">
        <f>E42*7800000</f>
        <v>4052100000</v>
      </c>
      <c r="H42" s="5">
        <v>4052100000</v>
      </c>
      <c r="I42" s="4"/>
    </row>
    <row r="43" spans="1:11" ht="25.5" customHeight="1" x14ac:dyDescent="0.25">
      <c r="A43" s="1"/>
      <c r="B43" s="2" t="s">
        <v>33</v>
      </c>
      <c r="C43" s="1"/>
      <c r="D43" s="1">
        <v>2014</v>
      </c>
      <c r="E43" s="4"/>
      <c r="F43" s="4">
        <v>150</v>
      </c>
      <c r="G43" s="5">
        <v>454222000</v>
      </c>
      <c r="H43" s="5">
        <v>0</v>
      </c>
      <c r="I43" s="4"/>
    </row>
    <row r="44" spans="1:11" s="9" customFormat="1" ht="48.75" customHeight="1" x14ac:dyDescent="0.25">
      <c r="A44" s="10">
        <v>13</v>
      </c>
      <c r="B44" s="16" t="s">
        <v>44</v>
      </c>
      <c r="C44" s="10" t="s">
        <v>6</v>
      </c>
      <c r="D44" s="10"/>
      <c r="E44" s="12">
        <v>9544</v>
      </c>
      <c r="F44" s="13">
        <v>2882</v>
      </c>
      <c r="G44" s="14"/>
      <c r="H44" s="14"/>
      <c r="I44" s="13"/>
    </row>
    <row r="45" spans="1:11" ht="22.5" customHeight="1" x14ac:dyDescent="0.25">
      <c r="A45" s="1"/>
      <c r="B45" s="2" t="s">
        <v>32</v>
      </c>
      <c r="C45" s="1"/>
      <c r="D45" s="1">
        <v>2000</v>
      </c>
      <c r="E45" s="3">
        <v>9544</v>
      </c>
      <c r="F45" s="4"/>
      <c r="G45" s="5">
        <f>E45*7800000</f>
        <v>74443200000</v>
      </c>
      <c r="H45" s="5">
        <v>74443200000</v>
      </c>
      <c r="I45" s="4"/>
    </row>
    <row r="46" spans="1:11" ht="21.75" customHeight="1" x14ac:dyDescent="0.25">
      <c r="A46" s="1"/>
      <c r="B46" s="2" t="s">
        <v>33</v>
      </c>
      <c r="C46" s="1"/>
      <c r="D46" s="1">
        <v>2001</v>
      </c>
      <c r="E46" s="3"/>
      <c r="F46" s="5">
        <v>2882</v>
      </c>
      <c r="G46" s="5">
        <v>10802479000</v>
      </c>
      <c r="H46" s="5">
        <v>2587997000</v>
      </c>
      <c r="I46" s="4"/>
    </row>
    <row r="47" spans="1:11" s="9" customFormat="1" ht="30" customHeight="1" x14ac:dyDescent="0.25">
      <c r="A47" s="10">
        <v>14</v>
      </c>
      <c r="B47" s="11" t="s">
        <v>45</v>
      </c>
      <c r="C47" s="10" t="s">
        <v>19</v>
      </c>
      <c r="D47" s="10"/>
      <c r="E47" s="12">
        <v>2659.7</v>
      </c>
      <c r="F47" s="13">
        <v>420</v>
      </c>
      <c r="G47" s="14"/>
      <c r="H47" s="14"/>
      <c r="I47" s="13"/>
    </row>
    <row r="48" spans="1:11" ht="17.25" customHeight="1" x14ac:dyDescent="0.25">
      <c r="A48" s="17"/>
      <c r="B48" s="2" t="s">
        <v>32</v>
      </c>
      <c r="C48" s="17"/>
      <c r="D48" s="20">
        <v>2010</v>
      </c>
      <c r="E48" s="19">
        <v>2659.7</v>
      </c>
      <c r="F48" s="17"/>
      <c r="G48" s="5">
        <f>E48*1600000</f>
        <v>4255519999.9999995</v>
      </c>
      <c r="H48" s="5">
        <v>4255520000</v>
      </c>
      <c r="I48" s="17"/>
    </row>
    <row r="49" spans="1:9" ht="19.5" customHeight="1" x14ac:dyDescent="0.25">
      <c r="A49" s="17"/>
      <c r="B49" s="2" t="s">
        <v>33</v>
      </c>
      <c r="C49" s="17"/>
      <c r="D49" s="20">
        <v>2010</v>
      </c>
      <c r="E49" s="17"/>
      <c r="F49" s="17">
        <v>420</v>
      </c>
      <c r="G49" s="5">
        <v>3200000000</v>
      </c>
      <c r="H49" s="5">
        <v>0</v>
      </c>
      <c r="I49" s="17"/>
    </row>
  </sheetData>
  <mergeCells count="12">
    <mergeCell ref="H5:H6"/>
    <mergeCell ref="I5:I6"/>
    <mergeCell ref="A1:I1"/>
    <mergeCell ref="A2:I2"/>
    <mergeCell ref="A3:I3"/>
    <mergeCell ref="A4:I4"/>
    <mergeCell ref="A5:A6"/>
    <mergeCell ref="B5:B6"/>
    <mergeCell ref="C5:C6"/>
    <mergeCell ref="D5:D6"/>
    <mergeCell ref="E5:F5"/>
    <mergeCell ref="G5:G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phụ lục thông báo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Thanh Cong</dc:creator>
  <cp:lastModifiedBy>PHU HUNG</cp:lastModifiedBy>
  <cp:lastPrinted>2026-05-21T09:46:13Z</cp:lastPrinted>
  <dcterms:created xsi:type="dcterms:W3CDTF">2026-05-19T03:28:57Z</dcterms:created>
  <dcterms:modified xsi:type="dcterms:W3CDTF">2026-06-02T07:36:37Z</dcterms:modified>
</cp:coreProperties>
</file>